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018001023\新永平寺町\財政課\085 市町振興課関連事務\25 財政比較分析\財政分析R4\提出\"/>
    </mc:Choice>
  </mc:AlternateContent>
  <xr:revisionPtr revIDLastSave="0" documentId="13_ncr:1_{7243C9D3-5A36-4257-AAA6-8F0C1DCC177B}" xr6:coauthVersionLast="47" xr6:coauthVersionMax="47" xr10:uidLastSave="{00000000-0000-0000-0000-000000000000}"/>
  <bookViews>
    <workbookView xWindow="-2790" yWindow="7104" windowWidth="17472" windowHeight="11112" xr2:uid="{00000000-000D-0000-FFFF-FFFF00000000}"/>
  </bookViews>
  <sheets>
    <sheet name="総括表" sheetId="10" r:id="rId1"/>
    <sheet name="普通会計の状況" sheetId="11" r:id="rId2"/>
    <sheet name="各会計、関係団体の財政状況及び健全化判断比率" sheetId="12" r:id="rId3"/>
    <sheet name="財政比較分析表 (2)"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c r="BE35" i="10" s="1"/>
  <c r="BW34" i="10" s="1"/>
  <c r="BW35" i="10" s="1"/>
  <c r="BW36" i="10" s="1"/>
  <c r="BW37" i="10" s="1"/>
  <c r="BW38" i="10" s="1"/>
  <c r="BW39" i="10" s="1"/>
  <c r="BW40" i="10" s="1"/>
  <c r="BW41" i="10" s="1"/>
  <c r="CO34" i="10" l="1"/>
</calcChain>
</file>

<file path=xl/sharedStrings.xml><?xml version="1.0" encoding="utf-8"?>
<sst xmlns="http://schemas.openxmlformats.org/spreadsheetml/2006/main" count="1107" uniqueCount="599">
  <si>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</si>
  <si>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</si>
  <si>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</si>
  <si>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</si>
  <si>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</si>
  <si>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</si>
  <si>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</si>
  <si>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</si>
  <si>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</si>
  <si>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</si>
  <si>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</si>
  <si>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</si>
  <si>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</si>
  <si>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</si>
  <si>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</si>
  <si>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</si>
  <si>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</si>
  <si>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</si>
  <si>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</si>
  <si>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</si>
  <si>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</si>
  <si>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</si>
  <si>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</si>
  <si>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</si>
  <si>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</si>
  <si>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</si>
  <si>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</si>
  <si>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</si>
  <si>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</si>
  <si>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</si>
  <si>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</si>
  <si>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</si>
  <si>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</si>
  <si>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</si>
  <si>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</si>
  <si>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</si>
  <si>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</si>
  <si>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</si>
  <si>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</si>
  <si>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</si>
  <si>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</si>
  <si>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</si>
  <si>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</si>
  <si>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</si>
  <si>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</si>
  <si>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</si>
  <si>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</si>
  <si>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</si>
  <si>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</si>
  <si>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</si>
  <si>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</si>
  <si>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</si>
  <si>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</si>
  <si>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</si>
  <si>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</si>
  <si>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</si>
  <si>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</si>
  <si>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</si>
  <si>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</si>
  <si>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</si>
  <si>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</si>
  <si>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</si>
  <si>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</si>
  <si>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</si>
  <si>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</si>
  <si>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</si>
  <si>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</si>
  <si>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</si>
  <si>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</si>
  <si>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</si>
  <si>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</si>
  <si>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</si>
  <si>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</si>
  <si>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</si>
  <si>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</si>
  <si>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</si>
  <si>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</si>
  <si>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</si>
  <si>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</si>
  <si>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</si>
  <si>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</si>
  <si>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</si>
  <si>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</si>
  <si>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</si>
  <si>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</si>
  <si>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</si>
  <si>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</si>
  <si>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</si>
  <si>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</si>
  <si>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</si>
  <si>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</si>
  <si>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</si>
  <si>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</si>
  <si>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</si>
  <si>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</si>
  <si>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</si>
  <si>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</si>
  <si>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</si>
  <si>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</si>
  <si>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永平寺町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</si>
  <si>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</si>
  <si>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</si>
  <si>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</si>
  <si>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</si>
  <si>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</si>
  <si>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</si>
  <si>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</si>
  <si>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</si>
  <si>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</si>
  <si>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</si>
  <si>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</si>
  <si>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</si>
  <si>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</si>
  <si>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</si>
  <si>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</si>
  <si>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</si>
  <si>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</si>
  <si>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</si>
  <si>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</si>
  <si>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</si>
  <si>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</si>
  <si>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</si>
  <si>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</si>
  <si>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</si>
  <si>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</si>
  <si>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</si>
  <si>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</si>
  <si>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</si>
  <si>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</si>
  <si>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</si>
  <si>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</si>
  <si>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</si>
  <si>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</si>
  <si>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</si>
  <si>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</si>
  <si>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</si>
  <si>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</si>
  <si>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</si>
  <si>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</si>
  <si>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</si>
  <si>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</si>
  <si>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</si>
  <si>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</si>
  <si>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</si>
  <si>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</si>
  <si>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</si>
  <si>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</si>
  <si>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</si>
  <si>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</si>
  <si>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</si>
  <si>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</si>
  <si>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</si>
  <si>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</si>
  <si>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</si>
  <si>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</si>
  <si>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</si>
  <si>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</si>
  <si>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</si>
  <si>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</si>
  <si>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</si>
  <si>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</si>
  <si>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</si>
  <si>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</si>
  <si>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</si>
  <si>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</si>
  <si>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</si>
  <si>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</si>
  <si>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</si>
  <si>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</si>
  <si>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</si>
  <si>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</si>
  <si>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</si>
  <si>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</si>
  <si>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</si>
  <si>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</si>
  <si>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</si>
  <si>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</si>
  <si>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</si>
  <si>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</si>
  <si>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</si>
  <si>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</si>
  <si>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</si>
  <si>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</si>
  <si>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</si>
  <si>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</si>
  <si>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</si>
  <si>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</si>
  <si>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</si>
  <si>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</si>
  <si>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</si>
  <si>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</si>
  <si>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</si>
  <si>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</si>
  <si>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</si>
  <si>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</si>
  <si>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</si>
  <si>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</si>
  <si>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</si>
  <si>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</si>
  <si>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</si>
  <si>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</si>
  <si>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</si>
  <si>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</si>
  <si>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</si>
  <si>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</si>
  <si>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</si>
  <si>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</si>
  <si>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</si>
  <si>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</si>
  <si>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</si>
  <si>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</si>
  <si>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</si>
  <si>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</si>
  <si>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</si>
  <si>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</si>
  <si>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</si>
  <si>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</si>
  <si>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</si>
  <si>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</si>
  <si>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</si>
  <si>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福井県永平寺町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</si>
  <si>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</si>
  <si>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</si>
  <si>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</si>
  <si>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</si>
  <si>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</si>
  <si>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</si>
  <si>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</si>
  <si>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</si>
  <si>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</si>
  <si>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</si>
  <si>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</si>
  <si>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</si>
  <si>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</si>
  <si>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</si>
  <si>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</si>
  <si>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</si>
  <si>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</si>
  <si>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</si>
  <si>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</si>
  <si>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</si>
  <si>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</si>
  <si>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</si>
  <si>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</si>
  <si>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</si>
  <si>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</si>
  <si>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</si>
  <si>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</si>
  <si>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</si>
  <si>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</si>
  <si>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</si>
  <si>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</si>
  <si>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</si>
  <si>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</si>
  <si>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</si>
  <si>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</si>
  <si>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</si>
  <si>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</si>
  <si>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</si>
  <si>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</si>
  <si>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</si>
  <si>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</si>
  <si>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</si>
  <si>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</si>
  <si>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</si>
  <si>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</si>
  <si>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</si>
  <si>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</si>
  <si>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</si>
  <si>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</si>
  <si>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</si>
  <si>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</si>
  <si>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</si>
  <si>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</si>
  <si>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</si>
  <si>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</si>
  <si>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</si>
  <si>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</si>
  <si>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</si>
  <si>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</si>
  <si>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</si>
  <si>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</si>
  <si>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</si>
  <si>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</si>
  <si>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</si>
  <si>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</si>
  <si>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</si>
  <si>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</si>
  <si>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</si>
  <si>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</si>
  <si>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</si>
  <si>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</si>
  <si>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</si>
  <si>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</si>
  <si>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</si>
  <si>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</si>
  <si>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</si>
  <si>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</si>
  <si>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</si>
  <si>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</si>
  <si>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</si>
  <si>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</si>
  <si>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</si>
  <si>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</si>
  <si>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</si>
  <si>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</si>
  <si>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</si>
  <si>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</si>
  <si>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</si>
  <si>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</si>
  <si>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</si>
  <si>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</si>
  <si>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</si>
  <si>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</si>
  <si>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</si>
  <si>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</si>
  <si>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</si>
  <si>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</si>
  <si>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</si>
  <si>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</si>
  <si>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</si>
  <si>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</si>
  <si>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</si>
  <si>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</si>
  <si>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</si>
  <si>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</si>
  <si>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</si>
  <si>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</si>
  <si>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</si>
  <si>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</si>
  <si>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</si>
  <si>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</si>
  <si>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</si>
  <si>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</si>
  <si>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</si>
  <si>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</si>
  <si>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</si>
  <si>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</si>
  <si>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</si>
  <si>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</si>
  <si>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</si>
  <si>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</si>
  <si>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</si>
  <si>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</si>
  <si>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</si>
  <si>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</si>
  <si>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</si>
  <si>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</si>
  <si>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</si>
  <si>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</si>
  <si>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</si>
  <si>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</si>
  <si>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</si>
  <si>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</si>
  <si>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</si>
  <si>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</si>
  <si>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</si>
  <si>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</si>
  <si>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</si>
  <si>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</si>
  <si>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</si>
  <si>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</si>
  <si>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</si>
  <si>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</si>
  <si>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</si>
  <si>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</si>
  <si>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</si>
  <si>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</si>
  <si>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</si>
  <si>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</si>
  <si>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</si>
  <si>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</si>
  <si>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</si>
  <si>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福井県永平寺町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</si>
  <si>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</si>
  <si>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</si>
  <si>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</si>
  <si>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</si>
  <si>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</si>
  <si>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</si>
  <si>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</si>
  <si>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</si>
  <si>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</si>
  <si>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</si>
  <si>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</si>
  <si>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</si>
  <si>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</si>
  <si>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</si>
  <si>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</si>
  <si>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</si>
  <si>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</si>
  <si>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</si>
  <si>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</si>
  <si>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</si>
  <si>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町立在宅訪問診療所特別会計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</si>
  <si>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</si>
  <si>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</si>
  <si>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</si>
  <si>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</si>
  <si>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</si>
  <si>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</si>
  <si>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</si>
  <si>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</si>
  <si>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</si>
  <si>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</si>
  <si>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</si>
  <si>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</si>
  <si>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</si>
  <si>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</si>
  <si>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</si>
  <si>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</si>
  <si>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</si>
  <si>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上水道事業会計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</si>
  <si>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</si>
  <si>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</si>
  <si>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</si>
  <si>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</si>
  <si>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</si>
  <si>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</si>
  <si>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</si>
  <si>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</si>
  <si>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</si>
  <si>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</si>
  <si>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</si>
  <si>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</si>
  <si>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</si>
  <si>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</si>
  <si>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</si>
  <si>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</si>
  <si>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</si>
  <si>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</si>
  <si>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</si>
  <si>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</si>
  <si>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</si>
  <si>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</si>
  <si>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</si>
  <si>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</si>
  <si>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</si>
  <si>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</si>
  <si>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</si>
  <si>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</si>
  <si>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</si>
  <si>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</si>
  <si>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</si>
  <si>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</si>
  <si>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</si>
  <si>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</si>
  <si>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</si>
  <si>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</si>
  <si>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</si>
  <si>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</si>
  <si>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</si>
  <si>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</si>
  <si>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</si>
  <si>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</si>
  <si>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</si>
  <si>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</si>
  <si>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</si>
  <si>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</si>
  <si>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</si>
  <si>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</si>
  <si>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</si>
  <si>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</si>
  <si>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</si>
  <si>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</si>
  <si>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</si>
  <si>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</si>
  <si>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</si>
  <si>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</si>
  <si>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</si>
  <si>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</si>
  <si>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</si>
  <si>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</si>
  <si>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</si>
  <si>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</si>
  <si>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</si>
  <si>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</si>
  <si>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</si>
  <si>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</si>
  <si>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</si>
  <si>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上水道事業会計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</si>
  <si>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</si>
  <si>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</si>
  <si>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</si>
  <si>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</si>
  <si>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</si>
  <si>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</si>
  <si>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</si>
  <si>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</si>
  <si>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</si>
  <si>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</si>
  <si>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</si>
  <si>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</si>
  <si>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</si>
  <si>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</si>
  <si>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</si>
  <si>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</si>
  <si>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</si>
  <si>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</si>
  <si>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</si>
  <si>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</si>
  <si>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</si>
  <si>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</si>
  <si>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</si>
  <si>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</si>
  <si>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</si>
  <si>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</si>
  <si>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</si>
  <si>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</si>
  <si>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</si>
  <si>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</si>
  <si>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</si>
  <si>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</si>
  <si>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</si>
  <si>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</si>
  <si>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</si>
  <si>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</si>
  <si>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</si>
  <si>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</si>
  <si>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</si>
  <si>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</si>
  <si>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</si>
  <si>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</si>
  <si>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</si>
  <si>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</si>
  <si>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</si>
  <si>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</si>
  <si>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</si>
  <si>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</si>
  <si>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</si>
  <si>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</si>
  <si>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</si>
  <si>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</si>
  <si>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</si>
  <si>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</si>
  <si>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</si>
  <si>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</si>
  <si>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</si>
  <si>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</si>
  <si>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</si>
  <si>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</si>
  <si>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</si>
  <si>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</si>
  <si>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</si>
  <si>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</si>
  <si>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</si>
  <si>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</si>
  <si>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</si>
  <si>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</si>
  <si>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</si>
  <si>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</si>
  <si>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</si>
  <si>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</si>
  <si>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</si>
  <si>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</si>
  <si>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</si>
  <si>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</si>
  <si>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</si>
  <si>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</si>
  <si>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</si>
  <si>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</si>
  <si>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</si>
  <si>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</si>
  <si>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</si>
  <si>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</si>
  <si>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</si>
  <si>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</si>
  <si>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13.00</t>
  </si>
  <si>
    <t>上水道事業会計</t>
  </si>
  <si>
    <t>一般会計</t>
  </si>
  <si>
    <t>国民健康保険事業特別会計</t>
  </si>
  <si>
    <t>介護保険特別会計</t>
  </si>
  <si>
    <t>町立在宅訪問診療所特別会計</t>
  </si>
  <si>
    <t>農業集落排水事業特別会計</t>
  </si>
  <si>
    <t>下水道事業特別会計</t>
  </si>
  <si>
    <t>後期高齢者医療特別会計</t>
  </si>
  <si>
    <t>その他会計（赤字）</t>
  </si>
  <si>
    <t>その他会計（黒字）</t>
  </si>
  <si>
    <t>H30</t>
    <phoneticPr fontId="5"/>
  </si>
  <si>
    <t>R01</t>
    <phoneticPr fontId="5"/>
  </si>
  <si>
    <t>R02</t>
    <phoneticPr fontId="5"/>
  </si>
  <si>
    <t>R03</t>
    <phoneticPr fontId="5"/>
  </si>
  <si>
    <t>R04</t>
    <phoneticPr fontId="5"/>
  </si>
  <si>
    <t>福井坂井地区広域市町村圏事務組合</t>
    <rPh sb="0" eb="2">
      <t>フクイ</t>
    </rPh>
    <rPh sb="2" eb="6">
      <t>サカイチク</t>
    </rPh>
    <rPh sb="6" eb="8">
      <t>コウイキ</t>
    </rPh>
    <rPh sb="8" eb="12">
      <t>シチョウソンケン</t>
    </rPh>
    <rPh sb="12" eb="16">
      <t>ジムクミアイ</t>
    </rPh>
    <phoneticPr fontId="2"/>
  </si>
  <si>
    <t>五領川公共下水道事務組合</t>
    <rPh sb="0" eb="1">
      <t>ゴ</t>
    </rPh>
    <rPh sb="1" eb="2">
      <t>リョウ</t>
    </rPh>
    <rPh sb="2" eb="3">
      <t>カワ</t>
    </rPh>
    <rPh sb="3" eb="5">
      <t>コウキョウ</t>
    </rPh>
    <rPh sb="5" eb="8">
      <t>ゲスイドウ</t>
    </rPh>
    <rPh sb="8" eb="12">
      <t>ジムクミアイ</t>
    </rPh>
    <phoneticPr fontId="2"/>
  </si>
  <si>
    <t>福井県後期高齢者医療広域連合（一般）</t>
    <rPh sb="0" eb="3">
      <t>フクイケン</t>
    </rPh>
    <rPh sb="3" eb="5">
      <t>コウキ</t>
    </rPh>
    <rPh sb="5" eb="8">
      <t>コウレイシャ</t>
    </rPh>
    <rPh sb="8" eb="10">
      <t>イリョウ</t>
    </rPh>
    <rPh sb="10" eb="12">
      <t>コウイキ</t>
    </rPh>
    <rPh sb="12" eb="14">
      <t>レンゴウ</t>
    </rPh>
    <rPh sb="15" eb="17">
      <t>イッパン</t>
    </rPh>
    <phoneticPr fontId="2"/>
  </si>
  <si>
    <t>福井県後期高齢者医療広域連合（特会）</t>
    <rPh sb="0" eb="3">
      <t>フクイケン</t>
    </rPh>
    <rPh sb="3" eb="5">
      <t>コウキ</t>
    </rPh>
    <rPh sb="5" eb="8">
      <t>コウレイシャ</t>
    </rPh>
    <rPh sb="8" eb="10">
      <t>イリョウ</t>
    </rPh>
    <rPh sb="10" eb="12">
      <t>コウイキ</t>
    </rPh>
    <rPh sb="12" eb="14">
      <t>レンゴウ</t>
    </rPh>
    <rPh sb="15" eb="16">
      <t>トク</t>
    </rPh>
    <rPh sb="16" eb="17">
      <t>カイ</t>
    </rPh>
    <phoneticPr fontId="2"/>
  </si>
  <si>
    <t>勝山・永平寺衛生管理組合</t>
    <rPh sb="0" eb="2">
      <t>カツヤマ</t>
    </rPh>
    <rPh sb="3" eb="6">
      <t>エイヘイジ</t>
    </rPh>
    <rPh sb="6" eb="8">
      <t>エイセイ</t>
    </rPh>
    <rPh sb="8" eb="10">
      <t>カンリ</t>
    </rPh>
    <rPh sb="10" eb="12">
      <t>クミアイ</t>
    </rPh>
    <phoneticPr fontId="2"/>
  </si>
  <si>
    <t>福井県市町総合事務組合（一般）</t>
    <rPh sb="0" eb="3">
      <t>フクイケン</t>
    </rPh>
    <rPh sb="3" eb="5">
      <t>シマチ</t>
    </rPh>
    <rPh sb="5" eb="7">
      <t>ソウゴウ</t>
    </rPh>
    <rPh sb="7" eb="9">
      <t>ジム</t>
    </rPh>
    <rPh sb="9" eb="11">
      <t>クミアイ</t>
    </rPh>
    <rPh sb="12" eb="14">
      <t>イッパン</t>
    </rPh>
    <phoneticPr fontId="2"/>
  </si>
  <si>
    <t>福井県市町総合事務組合（特会）</t>
    <rPh sb="0" eb="3">
      <t>フクイケン</t>
    </rPh>
    <rPh sb="3" eb="5">
      <t>シマチ</t>
    </rPh>
    <rPh sb="5" eb="7">
      <t>ソウゴウ</t>
    </rPh>
    <rPh sb="7" eb="11">
      <t>ジムクミアイ</t>
    </rPh>
    <rPh sb="12" eb="14">
      <t>トクカイ</t>
    </rPh>
    <phoneticPr fontId="2"/>
  </si>
  <si>
    <t>福井県自治会館組合</t>
    <rPh sb="0" eb="3">
      <t>フクイケン</t>
    </rPh>
    <rPh sb="3" eb="7">
      <t>ジチカイカン</t>
    </rPh>
    <rPh sb="7" eb="9">
      <t>クミアイ</t>
    </rPh>
    <phoneticPr fontId="2"/>
  </si>
  <si>
    <t>まちづくり会社ZENコネクト</t>
    <rPh sb="5" eb="7">
      <t>カイシャ</t>
    </rPh>
    <phoneticPr fontId="2"/>
  </si>
  <si>
    <t>-</t>
    <phoneticPr fontId="2"/>
  </si>
  <si>
    <t>まちづくり基金</t>
    <rPh sb="5" eb="7">
      <t>キキン</t>
    </rPh>
    <phoneticPr fontId="5"/>
  </si>
  <si>
    <t>教育施設整備基金</t>
    <rPh sb="0" eb="2">
      <t>キョウイク</t>
    </rPh>
    <rPh sb="2" eb="4">
      <t>シセツ</t>
    </rPh>
    <rPh sb="4" eb="6">
      <t>セイビ</t>
    </rPh>
    <rPh sb="6" eb="8">
      <t>キキン</t>
    </rPh>
    <phoneticPr fontId="2"/>
  </si>
  <si>
    <t>すこやか子育て支援基金</t>
    <rPh sb="4" eb="6">
      <t>コソダ</t>
    </rPh>
    <rPh sb="7" eb="9">
      <t>シエン</t>
    </rPh>
    <rPh sb="9" eb="11">
      <t>キキン</t>
    </rPh>
    <phoneticPr fontId="2"/>
  </si>
  <si>
    <t>地域福祉基金</t>
    <rPh sb="0" eb="2">
      <t>チイキ</t>
    </rPh>
    <rPh sb="2" eb="4">
      <t>フクシ</t>
    </rPh>
    <rPh sb="4" eb="6">
      <t>キキン</t>
    </rPh>
    <phoneticPr fontId="2"/>
  </si>
  <si>
    <t>ふるさと応援基金</t>
    <rPh sb="4" eb="6">
      <t>オウエン</t>
    </rPh>
    <rPh sb="6" eb="8">
      <t>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</si>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</sst>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25D2-4C1C-A8B6-7E275E0F6B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58292</c:v>
                </c:pt>
                <c:pt idx="1">
                  <c:v>62740</c:v>
                </c:pt>
                <c:pt idx="2">
                  <c:v>46449</c:v>
                </c:pt>
                <c:pt idx="3">
                  <c:v>39980</c:v>
                </c:pt>
                <c:pt idx="4">
                  <c:v>50985</c:v>
                </c:pt>
              </c:numCache>
            </c:numRef>
          </c:val>
          <c:smooth val="0"/>
          <c:extLst>
            <c:ext xmlns:c16="http://schemas.microsoft.com/office/drawing/2014/chart" uri="{C3380CC4-5D6E-409C-BE32-E72D297353CC}">
              <c16:uniqueId val="{00000001-25D2-4C1C-A8B6-7E275E0F6B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2.5</c:v>
                </c:pt>
                <c:pt idx="1">
                  <c:v>3.7</c:v>
                </c:pt>
                <c:pt idx="2">
                  <c:v>4.79</c:v>
                </c:pt>
                <c:pt idx="3">
                  <c:v>7.09</c:v>
                </c:pt>
                <c:pt idx="4">
                  <c:v>5.07</c:v>
                </c:pt>
              </c:numCache>
            </c:numRef>
          </c:val>
          <c:extLst>
            <c:ext xmlns:c16="http://schemas.microsoft.com/office/drawing/2014/chart" uri="{C3380CC4-5D6E-409C-BE32-E72D297353CC}">
              <c16:uniqueId val="{00000000-CF3C-4EB2-B40D-593DA812E2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27.3</c:v>
                </c:pt>
                <c:pt idx="1">
                  <c:v>28.87</c:v>
                </c:pt>
                <c:pt idx="2">
                  <c:v>29.5</c:v>
                </c:pt>
                <c:pt idx="3">
                  <c:v>36.020000000000003</c:v>
                </c:pt>
                <c:pt idx="4">
                  <c:v>25.27</c:v>
                </c:pt>
              </c:numCache>
            </c:numRef>
          </c:val>
          <c:extLst>
            <c:ext xmlns:c16="http://schemas.microsoft.com/office/drawing/2014/chart" uri="{C3380CC4-5D6E-409C-BE32-E72D297353CC}">
              <c16:uniqueId val="{00000001-CF3C-4EB2-B40D-593DA812E2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6.25</c:v>
                </c:pt>
                <c:pt idx="1">
                  <c:v>2.4500000000000002</c:v>
                </c:pt>
                <c:pt idx="2">
                  <c:v>3.06</c:v>
                </c:pt>
                <c:pt idx="3">
                  <c:v>10.07</c:v>
                </c:pt>
                <c:pt idx="4">
                  <c:v>-13</c:v>
                </c:pt>
              </c:numCache>
            </c:numRef>
          </c:val>
          <c:smooth val="0"/>
          <c:extLst>
            <c:ext xmlns:c16="http://schemas.microsoft.com/office/drawing/2014/chart" uri="{C3380CC4-5D6E-409C-BE32-E72D297353CC}">
              <c16:uniqueId val="{00000002-CF3C-4EB2-B40D-593DA812E2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875D-4C7E-8501-1D7D48D17C4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5D-4C7E-8501-1D7D48D17C4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5D-4C7E-8501-1D7D48D17C4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0.03</c:v>
                </c:pt>
                <c:pt idx="4">
                  <c:v>#N/A</c:v>
                </c:pt>
                <c:pt idx="5">
                  <c:v>0.14000000000000001</c:v>
                </c:pt>
                <c:pt idx="6">
                  <c:v>#N/A</c:v>
                </c:pt>
                <c:pt idx="7">
                  <c:v>7.0000000000000007E-2</c:v>
                </c:pt>
                <c:pt idx="8">
                  <c:v>#N/A</c:v>
                </c:pt>
                <c:pt idx="9">
                  <c:v>0.02</c:v>
                </c:pt>
              </c:numCache>
            </c:numRef>
          </c:val>
          <c:extLst>
            <c:ext xmlns:c16="http://schemas.microsoft.com/office/drawing/2014/chart" uri="{C3380CC4-5D6E-409C-BE32-E72D297353CC}">
              <c16:uniqueId val="{00000003-875D-4C7E-8501-1D7D48D17C4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7.0000000000000007E-2</c:v>
                </c:pt>
                <c:pt idx="6">
                  <c:v>#N/A</c:v>
                </c:pt>
                <c:pt idx="7">
                  <c:v>0</c:v>
                </c:pt>
                <c:pt idx="8">
                  <c:v>#N/A</c:v>
                </c:pt>
                <c:pt idx="9">
                  <c:v>0.08</c:v>
                </c:pt>
              </c:numCache>
            </c:numRef>
          </c:val>
          <c:extLst>
            <c:ext xmlns:c16="http://schemas.microsoft.com/office/drawing/2014/chart" uri="{C3380CC4-5D6E-409C-BE32-E72D297353CC}">
              <c16:uniqueId val="{00000004-875D-4C7E-8501-1D7D48D17C4C}"/>
            </c:ext>
          </c:extLst>
        </c:ser>
        <c:ser>
          <c:idx val="5"/>
          <c:order val="5"/>
          <c:tx>
            <c:strRef>
              <c:f>データシート!$A$32</c:f>
              <c:strCache>
                <c:ptCount val="1"/>
                <c:pt idx="0">
                  <c:v>町立在宅訪問診療所特別会計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0.23</c:v>
                </c:pt>
                <c:pt idx="8">
                  <c:v>#N/A</c:v>
                </c:pt>
                <c:pt idx="9">
                  <c:v>0.35</c:v>
                </c:pt>
              </c:numCache>
            </c:numRef>
          </c:val>
          <c:extLst>
            <c:ext xmlns:c16="http://schemas.microsoft.com/office/drawing/2014/chart" uri="{C3380CC4-5D6E-409C-BE32-E72D297353CC}">
              <c16:uniqueId val="{00000005-875D-4C7E-8501-1D7D48D17C4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0.81</c:v>
                </c:pt>
                <c:pt idx="2">
                  <c:v>#N/A</c:v>
                </c:pt>
                <c:pt idx="3">
                  <c:v>0.82</c:v>
                </c:pt>
                <c:pt idx="4">
                  <c:v>#N/A</c:v>
                </c:pt>
                <c:pt idx="5">
                  <c:v>0.25</c:v>
                </c:pt>
                <c:pt idx="6">
                  <c:v>#N/A</c:v>
                </c:pt>
                <c:pt idx="7">
                  <c:v>1.72</c:v>
                </c:pt>
                <c:pt idx="8">
                  <c:v>#N/A</c:v>
                </c:pt>
                <c:pt idx="9">
                  <c:v>1.8</c:v>
                </c:pt>
              </c:numCache>
            </c:numRef>
          </c:val>
          <c:extLst>
            <c:ext xmlns:c16="http://schemas.microsoft.com/office/drawing/2014/chart" uri="{C3380CC4-5D6E-409C-BE32-E72D297353CC}">
              <c16:uniqueId val="{00000006-875D-4C7E-8501-1D7D48D17C4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1.6</c:v>
                </c:pt>
                <c:pt idx="4">
                  <c:v>#N/A</c:v>
                </c:pt>
                <c:pt idx="5">
                  <c:v>1.82</c:v>
                </c:pt>
                <c:pt idx="6">
                  <c:v>#N/A</c:v>
                </c:pt>
                <c:pt idx="7">
                  <c:v>2.0699999999999998</c:v>
                </c:pt>
                <c:pt idx="8">
                  <c:v>#N/A</c:v>
                </c:pt>
                <c:pt idx="9">
                  <c:v>2.48</c:v>
                </c:pt>
              </c:numCache>
            </c:numRef>
          </c:val>
          <c:extLst>
            <c:ext xmlns:c16="http://schemas.microsoft.com/office/drawing/2014/chart" uri="{C3380CC4-5D6E-409C-BE32-E72D297353CC}">
              <c16:uniqueId val="{00000007-875D-4C7E-8501-1D7D48D17C4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c:v>
                </c:pt>
                <c:pt idx="2">
                  <c:v>#N/A</c:v>
                </c:pt>
                <c:pt idx="3">
                  <c:v>3.7</c:v>
                </c:pt>
                <c:pt idx="4">
                  <c:v>#N/A</c:v>
                </c:pt>
                <c:pt idx="5">
                  <c:v>4.78</c:v>
                </c:pt>
                <c:pt idx="6">
                  <c:v>#N/A</c:v>
                </c:pt>
                <c:pt idx="7">
                  <c:v>6.85</c:v>
                </c:pt>
                <c:pt idx="8">
                  <c:v>#N/A</c:v>
                </c:pt>
                <c:pt idx="9">
                  <c:v>4.71</c:v>
                </c:pt>
              </c:numCache>
            </c:numRef>
          </c:val>
          <c:extLst>
            <c:ext xmlns:c16="http://schemas.microsoft.com/office/drawing/2014/chart" uri="{C3380CC4-5D6E-409C-BE32-E72D297353CC}">
              <c16:uniqueId val="{00000008-875D-4C7E-8501-1D7D48D17C4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11.04</c:v>
                </c:pt>
                <c:pt idx="2">
                  <c:v>#N/A</c:v>
                </c:pt>
                <c:pt idx="3">
                  <c:v>9.65</c:v>
                </c:pt>
                <c:pt idx="4">
                  <c:v>#N/A</c:v>
                </c:pt>
                <c:pt idx="5">
                  <c:v>9.82</c:v>
                </c:pt>
                <c:pt idx="6">
                  <c:v>#N/A</c:v>
                </c:pt>
                <c:pt idx="7">
                  <c:v>9.5299999999999994</c:v>
                </c:pt>
                <c:pt idx="8">
                  <c:v>#N/A</c:v>
                </c:pt>
                <c:pt idx="9">
                  <c:v>9.32</c:v>
                </c:pt>
              </c:numCache>
            </c:numRef>
          </c:val>
          <c:extLst>
            <c:ext xmlns:c16="http://schemas.microsoft.com/office/drawing/2014/chart" uri="{C3380CC4-5D6E-409C-BE32-E72D297353CC}">
              <c16:uniqueId val="{00000009-875D-4C7E-8501-1D7D48D17C4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965</c:v>
                </c:pt>
                <c:pt idx="5">
                  <c:v>1010</c:v>
                </c:pt>
                <c:pt idx="8">
                  <c:v>1029</c:v>
                </c:pt>
                <c:pt idx="11">
                  <c:v>1032</c:v>
                </c:pt>
                <c:pt idx="14">
                  <c:v>1023</c:v>
                </c:pt>
              </c:numCache>
            </c:numRef>
          </c:val>
          <c:extLst>
            <c:ext xmlns:c16="http://schemas.microsoft.com/office/drawing/2014/chart" uri="{C3380CC4-5D6E-409C-BE32-E72D297353CC}">
              <c16:uniqueId val="{00000000-0BBD-429A-A1F6-5E72888E50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BBD-429A-A1F6-5E72888E50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BBD-429A-A1F6-5E72888E50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94</c:v>
                </c:pt>
                <c:pt idx="3">
                  <c:v>90</c:v>
                </c:pt>
                <c:pt idx="6">
                  <c:v>123</c:v>
                </c:pt>
                <c:pt idx="9">
                  <c:v>123</c:v>
                </c:pt>
                <c:pt idx="12">
                  <c:v>117</c:v>
                </c:pt>
              </c:numCache>
            </c:numRef>
          </c:val>
          <c:extLst>
            <c:ext xmlns:c16="http://schemas.microsoft.com/office/drawing/2014/chart" uri="{C3380CC4-5D6E-409C-BE32-E72D297353CC}">
              <c16:uniqueId val="{00000003-0BBD-429A-A1F6-5E72888E50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540</c:v>
                </c:pt>
                <c:pt idx="3">
                  <c:v>505</c:v>
                </c:pt>
                <c:pt idx="6">
                  <c:v>472</c:v>
                </c:pt>
                <c:pt idx="9">
                  <c:v>441</c:v>
                </c:pt>
                <c:pt idx="12">
                  <c:v>398</c:v>
                </c:pt>
              </c:numCache>
            </c:numRef>
          </c:val>
          <c:extLst>
            <c:ext xmlns:c16="http://schemas.microsoft.com/office/drawing/2014/chart" uri="{C3380CC4-5D6E-409C-BE32-E72D297353CC}">
              <c16:uniqueId val="{00000004-0BBD-429A-A1F6-5E72888E50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BBD-429A-A1F6-5E72888E50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BBD-429A-A1F6-5E72888E50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716</c:v>
                </c:pt>
                <c:pt idx="3">
                  <c:v>800</c:v>
                </c:pt>
                <c:pt idx="6">
                  <c:v>860</c:v>
                </c:pt>
                <c:pt idx="9">
                  <c:v>905</c:v>
                </c:pt>
                <c:pt idx="12">
                  <c:v>927</c:v>
                </c:pt>
              </c:numCache>
            </c:numRef>
          </c:val>
          <c:extLst>
            <c:ext xmlns:c16="http://schemas.microsoft.com/office/drawing/2014/chart" uri="{C3380CC4-5D6E-409C-BE32-E72D297353CC}">
              <c16:uniqueId val="{00000007-0BBD-429A-A1F6-5E72888E50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385</c:v>
                </c:pt>
                <c:pt idx="2">
                  <c:v>#N/A</c:v>
                </c:pt>
                <c:pt idx="3">
                  <c:v>#N/A</c:v>
                </c:pt>
                <c:pt idx="4">
                  <c:v>385</c:v>
                </c:pt>
                <c:pt idx="5">
                  <c:v>#N/A</c:v>
                </c:pt>
                <c:pt idx="6">
                  <c:v>#N/A</c:v>
                </c:pt>
                <c:pt idx="7">
                  <c:v>426</c:v>
                </c:pt>
                <c:pt idx="8">
                  <c:v>#N/A</c:v>
                </c:pt>
                <c:pt idx="9">
                  <c:v>#N/A</c:v>
                </c:pt>
                <c:pt idx="10">
                  <c:v>437</c:v>
                </c:pt>
                <c:pt idx="11">
                  <c:v>#N/A</c:v>
                </c:pt>
                <c:pt idx="12">
                  <c:v>#N/A</c:v>
                </c:pt>
                <c:pt idx="13">
                  <c:v>419</c:v>
                </c:pt>
                <c:pt idx="14">
                  <c:v>#N/A</c:v>
                </c:pt>
              </c:numCache>
            </c:numRef>
          </c:val>
          <c:smooth val="0"/>
          <c:extLst>
            <c:ext xmlns:c16="http://schemas.microsoft.com/office/drawing/2014/chart" uri="{C3380CC4-5D6E-409C-BE32-E72D297353CC}">
              <c16:uniqueId val="{00000008-0BBD-429A-A1F6-5E72888E50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10514</c:v>
                </c:pt>
                <c:pt idx="5">
                  <c:v>10161</c:v>
                </c:pt>
                <c:pt idx="8">
                  <c:v>9839</c:v>
                </c:pt>
                <c:pt idx="11">
                  <c:v>9346</c:v>
                </c:pt>
                <c:pt idx="14">
                  <c:v>8867</c:v>
                </c:pt>
              </c:numCache>
            </c:numRef>
          </c:val>
          <c:extLst>
            <c:ext xmlns:c16="http://schemas.microsoft.com/office/drawing/2014/chart" uri="{C3380CC4-5D6E-409C-BE32-E72D297353CC}">
              <c16:uniqueId val="{00000000-88A9-4149-8005-BF0F3F4CCA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190</c:v>
                </c:pt>
                <c:pt idx="5">
                  <c:v>171</c:v>
                </c:pt>
                <c:pt idx="8">
                  <c:v>126</c:v>
                </c:pt>
                <c:pt idx="11">
                  <c:v>89</c:v>
                </c:pt>
                <c:pt idx="14">
                  <c:v>48</c:v>
                </c:pt>
              </c:numCache>
            </c:numRef>
          </c:val>
          <c:extLst>
            <c:ext xmlns:c16="http://schemas.microsoft.com/office/drawing/2014/chart" uri="{C3380CC4-5D6E-409C-BE32-E72D297353CC}">
              <c16:uniqueId val="{00000001-88A9-4149-8005-BF0F3F4CCA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3962</c:v>
                </c:pt>
                <c:pt idx="5">
                  <c:v>3950</c:v>
                </c:pt>
                <c:pt idx="8">
                  <c:v>4160</c:v>
                </c:pt>
                <c:pt idx="11">
                  <c:v>4651</c:v>
                </c:pt>
                <c:pt idx="14">
                  <c:v>5014</c:v>
                </c:pt>
              </c:numCache>
            </c:numRef>
          </c:val>
          <c:extLst>
            <c:ext xmlns:c16="http://schemas.microsoft.com/office/drawing/2014/chart" uri="{C3380CC4-5D6E-409C-BE32-E72D297353CC}">
              <c16:uniqueId val="{00000002-88A9-4149-8005-BF0F3F4CCA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8A9-4149-8005-BF0F3F4CCA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8A9-4149-8005-BF0F3F4CCA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8A9-4149-8005-BF0F3F4CCA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1909</c:v>
                </c:pt>
                <c:pt idx="3">
                  <c:v>1889</c:v>
                </c:pt>
                <c:pt idx="6">
                  <c:v>1892</c:v>
                </c:pt>
                <c:pt idx="9">
                  <c:v>1809</c:v>
                </c:pt>
                <c:pt idx="12">
                  <c:v>1796</c:v>
                </c:pt>
              </c:numCache>
            </c:numRef>
          </c:val>
          <c:extLst>
            <c:ext xmlns:c16="http://schemas.microsoft.com/office/drawing/2014/chart" uri="{C3380CC4-5D6E-409C-BE32-E72D297353CC}">
              <c16:uniqueId val="{00000006-88A9-4149-8005-BF0F3F4CCA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1406</c:v>
                </c:pt>
                <c:pt idx="3">
                  <c:v>1341</c:v>
                </c:pt>
                <c:pt idx="6">
                  <c:v>1271</c:v>
                </c:pt>
                <c:pt idx="9">
                  <c:v>1206</c:v>
                </c:pt>
                <c:pt idx="12">
                  <c:v>1235</c:v>
                </c:pt>
              </c:numCache>
            </c:numRef>
          </c:val>
          <c:extLst>
            <c:ext xmlns:c16="http://schemas.microsoft.com/office/drawing/2014/chart" uri="{C3380CC4-5D6E-409C-BE32-E72D297353CC}">
              <c16:uniqueId val="{00000007-88A9-4149-8005-BF0F3F4CCA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2908</c:v>
                </c:pt>
                <c:pt idx="3">
                  <c:v>2391</c:v>
                </c:pt>
                <c:pt idx="6">
                  <c:v>2050</c:v>
                </c:pt>
                <c:pt idx="9">
                  <c:v>1721</c:v>
                </c:pt>
                <c:pt idx="12">
                  <c:v>1478</c:v>
                </c:pt>
              </c:numCache>
            </c:numRef>
          </c:val>
          <c:extLst>
            <c:ext xmlns:c16="http://schemas.microsoft.com/office/drawing/2014/chart" uri="{C3380CC4-5D6E-409C-BE32-E72D297353CC}">
              <c16:uniqueId val="{00000008-88A9-4149-8005-BF0F3F4CCA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8A9-4149-8005-BF0F3F4CCA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9300</c:v>
                </c:pt>
                <c:pt idx="3">
                  <c:v>9122</c:v>
                </c:pt>
                <c:pt idx="6">
                  <c:v>8986</c:v>
                </c:pt>
                <c:pt idx="9">
                  <c:v>8626</c:v>
                </c:pt>
                <c:pt idx="12">
                  <c:v>8217</c:v>
                </c:pt>
              </c:numCache>
            </c:numRef>
          </c:val>
          <c:extLst>
            <c:ext xmlns:c16="http://schemas.microsoft.com/office/drawing/2014/chart" uri="{C3380CC4-5D6E-409C-BE32-E72D297353CC}">
              <c16:uniqueId val="{0000000A-88A9-4149-8005-BF0F3F4CCA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857</c:v>
                </c:pt>
                <c:pt idx="2">
                  <c:v>#N/A</c:v>
                </c:pt>
                <c:pt idx="3">
                  <c:v>#N/A</c:v>
                </c:pt>
                <c:pt idx="4">
                  <c:v>461</c:v>
                </c:pt>
                <c:pt idx="5">
                  <c:v>#N/A</c:v>
                </c:pt>
                <c:pt idx="6">
                  <c:v>#N/A</c:v>
                </c:pt>
                <c:pt idx="7">
                  <c:v>76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8A9-4149-8005-BF0F3F4CCA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1848</c:v>
                </c:pt>
                <c:pt idx="1">
                  <c:v>2341</c:v>
                </c:pt>
                <c:pt idx="2">
                  <c:v>1634</c:v>
                </c:pt>
              </c:numCache>
            </c:numRef>
          </c:val>
          <c:extLst>
            <c:ext xmlns:c16="http://schemas.microsoft.com/office/drawing/2014/chart" uri="{C3380CC4-5D6E-409C-BE32-E72D297353CC}">
              <c16:uniqueId val="{00000000-B22A-438D-9A75-A072E62678B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c:v>
                </c:pt>
                <c:pt idx="1">
                  <c:v>100</c:v>
                </c:pt>
                <c:pt idx="2">
                  <c:v>100</c:v>
                </c:pt>
              </c:numCache>
            </c:numRef>
          </c:val>
          <c:extLst>
            <c:ext xmlns:c16="http://schemas.microsoft.com/office/drawing/2014/chart" uri="{C3380CC4-5D6E-409C-BE32-E72D297353CC}">
              <c16:uniqueId val="{00000001-B22A-438D-9A75-A072E62678B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2138</c:v>
                </c:pt>
                <c:pt idx="1">
                  <c:v>2185</c:v>
                </c:pt>
                <c:pt idx="2">
                  <c:v>3317</c:v>
                </c:pt>
              </c:numCache>
            </c:numRef>
          </c:val>
          <c:extLst>
            <c:ext xmlns:c16="http://schemas.microsoft.com/office/drawing/2014/chart" uri="{C3380CC4-5D6E-409C-BE32-E72D297353CC}">
              <c16:uniqueId val="{00000002-B22A-438D-9A75-A072E62678B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年度に増加に転じた元利償還金は、令和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に借り入れた</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大型事業（松岡公民館改修工事、松岡小学校北校舎・渡り廊下棟大規模改修工事など）の償還の据え置き期間が終了し元金償還が始まったこと</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、その他新規事業の借入により引き続き増加となっている。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一方で、公営企業債は順調に減少しているが、一般会計と公営企業における元利償還額の合計は全体の約</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パーセントを占めており、当該比率に対する影響が非常に大きい。一般会計における令和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年度借り入れ見込額は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、昨年度に引き続き、</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当該年度の公債費元金を下回る予定で</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ある。</a:t>
          </a:r>
          <a:endParaRPr kumimoji="0" lang="ja-JP" altLang="ja-JP" sz="1000" b="0" i="0" u="none" strike="noStrike" kern="0" cap="none" spc="0" normalizeH="0" baseline="0" noProof="0">
            <a:ln>
              <a:noFill/>
            </a:ln>
            <a:solidFill>
              <a:srgbClr val="0070C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一般会計における起債については交付税算定に有利な合併特例債を活用しているものの、起債残高を増加させないためにも当該比率及び将来負担比率を注視しながら財政健全化に努めていく。</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満期一括償還地方債の利用なし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について、一般会計等に係る地方債残高は主に大型建設事業に伴う合併特例債と臨時財政対策債の借り入れによるものとなっているが、借入額を公債費以下とするなどの計画的な借り入れを行ったことで令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年度と比較し減少した。その他、公営企業債等繰入見込額</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、順調に既往債償還が進んだことにより減少傾向にある。</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しかし、</a:t>
          </a:r>
          <a:r>
            <a:rPr kumimoji="1" lang="ja-JP" altLang="ja-JP" sz="1000" b="0" i="0" baseline="0">
              <a:solidFill>
                <a:schemeClr val="dk1"/>
              </a:solidFill>
              <a:effectLst/>
              <a:latin typeface="ＭＳ ゴシック" panose="020B0609070205080204" pitchFamily="49" charset="-128"/>
              <a:ea typeface="ＭＳ ゴシック" panose="020B0609070205080204" pitchFamily="49" charset="-128"/>
              <a:cs typeface="+mn-cs"/>
            </a:rPr>
            <a:t>減少傾向であった組合等負担等見込額</a:t>
          </a:r>
          <a:r>
            <a:rPr kumimoji="1" lang="ja-JP" altLang="en-US" sz="1000" b="0" i="0" baseline="0">
              <a:solidFill>
                <a:schemeClr val="dk1"/>
              </a:solidFill>
              <a:effectLst/>
              <a:latin typeface="ＭＳ ゴシック" panose="020B0609070205080204" pitchFamily="49" charset="-128"/>
              <a:ea typeface="ＭＳ ゴシック" panose="020B0609070205080204" pitchFamily="49" charset="-128"/>
              <a:cs typeface="+mn-cs"/>
            </a:rPr>
            <a:t>については、長寿命化等工事により増加となった。</a:t>
          </a: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また、充当可能財源等では、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一部基金を事業の財源として取崩したが、剰余金の積立てを計画的に行い、令和４年度も</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した。また、</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その他の値において</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昨年度と比較し減額となっている。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令和４年度は、</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は減で、</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は増となり、</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充当可能財源等より小さいため、</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昨年度と比較しさらに大きくマイナス</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となった。本町の当該比率は、平成</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14.6</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ポイントであったものが令和</a:t>
          </a:r>
          <a:r>
            <a:rPr kumimoji="1" lang="ja-JP" altLang="en-US"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年度では</a:t>
          </a:r>
          <a:r>
            <a:rPr kumimoji="1" lang="en-US"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a:t>
          </a:r>
          <a:r>
            <a:rPr kumimoji="1"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ポイントと順調に減少し続けている。今後も後世への負担を少しでも軽減するように、さらに起債残高を縮減するため借入と公債費とのバランスに注視しながら財政健全化に努める。</a:t>
          </a:r>
          <a:endParaRPr kumimoji="0" lang="ja-JP" altLang="ja-JP" sz="10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福井県永平寺町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年度には、合併した町村に設置されていた目的が類似する基金や活用実績のなかった基金の統廃合を実施し再編を行った。平成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年度には総合振興計画実施計画、財政計画等を踏まえながら基金の使用目的と規模を明確にし財政調整基金から特定目的基金への振替えを実施した。平成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年度は金融機関での定期預金や国債、県債での運用により利子収入及び売却差益を得て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百万円の積み立てを行っている。令和元年度においては町内に建設する在宅訪問診療所の財源として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百万円、町内事業所の建設する施設整備補助の財源として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百万円を地域福祉基金から取り崩し活用している。令和２年度には幼児園リフレッシュ工財源として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百万円をすこやか子育て支援基金から取崩すとともに、今後の改修等に備え</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百万円の積立を行っている。また、コロナ禍</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での事業者支援として</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を設置し、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何度には当該年度の利子補給補助に充てるため</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百万円を取崩した。また、令和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年度には、ふるさと納税寄附者の思い実現のための事業費の財源に充てるため、「ふるさと応援基金」を設置し、</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基金には例年どおりの運用で得た利子収入等や、地方財政法第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毎年積み立てを実施していくが、適正な基金の活用のため財政調整基金の目安である標準財政規模に対する割合を考慮しながら、これからの公共施設適正化の取り組みによる教育、子育て、福祉、まちづくり関連施設の更新、大規模改修等の財源として活用するために財政調整基金を漠然と積み立てるのではなく、状況を考慮しながら特定目的基金への振り替えを行うなど目的をもって活用していく。</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年度に基金再編を予定）</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年度に特定目的基金の再編を実施。平成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年度には財政調整基金から特定目的基金への振り替えを行った。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年度には林業の担い手育成や木材利用の促進のための事業財源とするため森林環境譲与税を原資とする「森林環境譲与税基金」を設置した。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令和２年度にはコロナ禍における事業者支援</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の財源確保として、</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新型コロナウイルス感染症対策利子補給金基金</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を設置した。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令和３年度には</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ふるさと納税寄附者の思い実現のための事業費の財源に充てるため、「ふるさと応援基金」を設置</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特定目的基金の使途については、学校教育施設、子育て関連施設、福祉関連施設、まちづくり関連施設の更新及び大規模改修などの財源として基金を有効に活用していく。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年度に財政調整基金から特定目的基金に振り替えを実施した。平成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年度には、教育施設整備基金、すこやか子育て応援基金、まちづくり基金については基金利子等収入により微増となった。地域福祉基金では町立在宅訪問診療所建設の一部財源として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百万円、翌令和元年においては同様の理由により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百万円と町内介護等施設整備補助金の財源として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令和２年度には、東幼児園リフレッシュ工事の財源として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百万円を取崩したほか、新設の新型コロナウイルス感染症対策利子補給金基金には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45</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令和３年度には、利子補給の補助のため</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新型コロナウイルス感染症対策利子補給金基金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百万円取崩した。また、</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ふるさと納税寄附者の思い実現のための事業費の財源に充てるため、</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新設の</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合振興計画実施計画や各施設の適正配置検討結果や財政計画等を踏まえながら、教育、子育て、福祉、まちづくり関連施設の最適化に向けた更新、大規模改修等の財源として基金を活用していく。また、一定年度ごとに財政調整基金を含めた全体的な基金積立額を各計画を考慮し組替えなども検討していく。</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積立については、平成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年度には地方財政法第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項の規定による額と基金利子等収入により</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92</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年度にも前年度と同様に</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百万円を積立の他、こしの国広域事務組合精算に伴う剰余金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百万円を積み立てた。令和元年度においては地方財政法第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条第</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項の規定による額と基金利子等収入として</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百万円を積み立てた。また、令和２年度には</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114</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年度決算余剰分や</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年度決算見込み額など計</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百万円の積立を行った。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運用にて得た利子収入や地方財政法の規定による積み立てを実施しながら、財政調整基金の目安である標準財政規模に対する割合を考慮し、これからの公共施設の最適化の取り組みによる更新、大規模改修等の財源として活用するため財政調整基金を漠然と積み立てるのではなく、特定目的基金などのへの振り替えなど目的をもって運用していく。</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年度に目的基金への振替を予定）</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年度の増額分は、普通交付税追加交付分のうち臨時財政対策債の発行上限額の引き上げに伴う後年度の償還分の財源として、積立を行ったものである。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起債償還の補てん財源として活用する基金であるが、既借入債については利率も低いことから繰上償還等は現在のところ考えてはいない。</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施設更新の実施や現状サービス水準維持を前提として、単年度が実質赤字になる見通しとなった場合は、基金組替えにより減債積立金での充当も視野に入れていくことも必要と考えている。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DA801A6D-6FB0-4DA5-A64B-BCBF6B61D5DE}"/>
            </a:ext>
          </a:extLst>
        </xdr:cNvPr>
        <xdr:cNvSpPr/>
      </xdr:nvSpPr>
      <xdr:spPr>
        <a:xfrm>
          <a:off x="723900" y="419100"/>
          <a:ext cx="127019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2729198-C282-4A33-8644-86D4793AA3BE}"/>
            </a:ext>
          </a:extLst>
        </xdr:cNvPr>
        <xdr:cNvSpPr/>
      </xdr:nvSpPr>
      <xdr:spPr>
        <a:xfrm>
          <a:off x="20193000" y="408305"/>
          <a:ext cx="393255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4680895-CB77-4C35-B564-4810075D5ED9}"/>
            </a:ext>
          </a:extLst>
        </xdr:cNvPr>
        <xdr:cNvSpPr/>
      </xdr:nvSpPr>
      <xdr:spPr>
        <a:xfrm>
          <a:off x="20220305" y="433705"/>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F59A9CD-1A3B-454A-884E-FF8EA0EC8191}"/>
            </a:ext>
          </a:extLst>
        </xdr:cNvPr>
        <xdr:cNvSpPr/>
      </xdr:nvSpPr>
      <xdr:spPr>
        <a:xfrm>
          <a:off x="20245705"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5506C27-CDB7-452B-B4D9-AF368188B821}"/>
            </a:ext>
          </a:extLst>
        </xdr:cNvPr>
        <xdr:cNvSpPr/>
      </xdr:nvSpPr>
      <xdr:spPr>
        <a:xfrm>
          <a:off x="17400905" y="408305"/>
          <a:ext cx="265874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AC48F4E-6D70-423D-BDC0-E7B9A8661DFE}"/>
            </a:ext>
          </a:extLst>
        </xdr:cNvPr>
        <xdr:cNvSpPr/>
      </xdr:nvSpPr>
      <xdr:spPr>
        <a:xfrm>
          <a:off x="17426305" y="433705"/>
          <a:ext cx="26142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3E26260-8BC8-4F0E-B42B-06EA2492DA43}"/>
            </a:ext>
          </a:extLst>
        </xdr:cNvPr>
        <xdr:cNvSpPr/>
      </xdr:nvSpPr>
      <xdr:spPr>
        <a:xfrm>
          <a:off x="17449800" y="457200"/>
          <a:ext cx="256095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FD6C370-E6D5-43C6-ACF2-3959F7B2DD41}"/>
            </a:ext>
          </a:extLst>
        </xdr:cNvPr>
        <xdr:cNvSpPr/>
      </xdr:nvSpPr>
      <xdr:spPr>
        <a:xfrm>
          <a:off x="827405" y="1208405"/>
          <a:ext cx="96500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E79E085-D766-4BD6-805D-F1A6FB5DDE58}"/>
            </a:ext>
          </a:extLst>
        </xdr:cNvPr>
        <xdr:cNvSpPr/>
      </xdr:nvSpPr>
      <xdr:spPr>
        <a:xfrm>
          <a:off x="952500" y="1238250"/>
          <a:ext cx="139890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F251E57-77B2-40D1-8EC8-A804F0497B24}"/>
            </a:ext>
          </a:extLst>
        </xdr:cNvPr>
        <xdr:cNvSpPr/>
      </xdr:nvSpPr>
      <xdr:spPr>
        <a:xfrm>
          <a:off x="2286000" y="1238250"/>
          <a:ext cx="127190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18,037
17,787
94.43
11,566,876
11,215,795
327,630
6,466,034
8,217,363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212642D3-54D7-4DC6-B9CF-E9A49F40E0E9}"/>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E68C41E-5F58-4443-8E53-34DF380C3001}"/>
            </a:ext>
          </a:extLst>
        </xdr:cNvPr>
        <xdr:cNvSpPr/>
      </xdr:nvSpPr>
      <xdr:spPr>
        <a:xfrm>
          <a:off x="5143500" y="1257300"/>
          <a:ext cx="203390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AFDFEA7-760A-45F4-836B-449A81962E90}"/>
            </a:ext>
          </a:extLst>
        </xdr:cNvPr>
        <xdr:cNvSpPr/>
      </xdr:nvSpPr>
      <xdr:spPr>
        <a:xfrm>
          <a:off x="7177405" y="1257300"/>
          <a:ext cx="1270000"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2D42EF8-C663-428F-AD07-914B8EF958BA}"/>
            </a:ext>
          </a:extLst>
        </xdr:cNvPr>
        <xdr:cNvSpPr/>
      </xdr:nvSpPr>
      <xdr:spPr>
        <a:xfrm>
          <a:off x="8510905" y="1257300"/>
          <a:ext cx="633095" cy="1017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97A35A9-7225-4543-A82F-F2D79493243C}"/>
            </a:ext>
          </a:extLst>
        </xdr:cNvPr>
        <xdr:cNvSpPr/>
      </xdr:nvSpPr>
      <xdr:spPr>
        <a:xfrm>
          <a:off x="5143500" y="2095500"/>
          <a:ext cx="20339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3A56A70-CD34-4F89-9062-D5EEA2A0E61C}"/>
            </a:ext>
          </a:extLst>
        </xdr:cNvPr>
        <xdr:cNvSpPr/>
      </xdr:nvSpPr>
      <xdr:spPr>
        <a:xfrm>
          <a:off x="7239000" y="2095500"/>
          <a:ext cx="34290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9D62E2A-4BEA-4160-9FCE-2BDEA52AE09B}"/>
            </a:ext>
          </a:extLst>
        </xdr:cNvPr>
        <xdr:cNvSpPr/>
      </xdr:nvSpPr>
      <xdr:spPr>
        <a:xfrm>
          <a:off x="10720705" y="1208405"/>
          <a:ext cx="143319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86A79A5A-06D1-44EE-BCE9-F1C10DA83339}"/>
            </a:ext>
          </a:extLst>
        </xdr:cNvPr>
        <xdr:cNvSpPr/>
      </xdr:nvSpPr>
      <xdr:spPr>
        <a:xfrm>
          <a:off x="10953750" y="12719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BC9AEF3-514A-4CF4-90AF-C2109E67F205}"/>
            </a:ext>
          </a:extLst>
        </xdr:cNvPr>
        <xdr:cNvSpPr/>
      </xdr:nvSpPr>
      <xdr:spPr>
        <a:xfrm>
          <a:off x="10953750" y="15386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A0AF9D9-B88A-432D-B404-7BDCD6695FCD}"/>
            </a:ext>
          </a:extLst>
        </xdr:cNvPr>
        <xdr:cNvSpPr/>
      </xdr:nvSpPr>
      <xdr:spPr>
        <a:xfrm>
          <a:off x="10953750" y="1866900"/>
          <a:ext cx="12719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0ACDC70-4CD5-43F1-AB90-A9DAD48164E8}"/>
            </a:ext>
          </a:extLst>
        </xdr:cNvPr>
        <xdr:cNvCxnSpPr/>
      </xdr:nvCxnSpPr>
      <xdr:spPr>
        <a:xfrm>
          <a:off x="10796905" y="1360805"/>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7322D700-CC04-4B9A-B549-008E04DBD5F2}"/>
            </a:ext>
          </a:extLst>
        </xdr:cNvPr>
        <xdr:cNvCxnSpPr/>
      </xdr:nvCxnSpPr>
      <xdr:spPr>
        <a:xfrm>
          <a:off x="10877550" y="1843405"/>
          <a:ext cx="0" cy="1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A443227-20E4-488A-B667-7A7E0F973A91}"/>
            </a:ext>
          </a:extLst>
        </xdr:cNvPr>
        <xdr:cNvCxnSpPr/>
      </xdr:nvCxnSpPr>
      <xdr:spPr>
        <a:xfrm>
          <a:off x="10796905" y="184340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2547A9C-E2B5-43DA-86F6-E54C69E8FF8B}"/>
            </a:ext>
          </a:extLst>
        </xdr:cNvPr>
        <xdr:cNvCxnSpPr/>
      </xdr:nvCxnSpPr>
      <xdr:spPr>
        <a:xfrm flipV="1">
          <a:off x="10877550" y="2079625"/>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FEF1236-A2FE-40FE-89F3-310BEA2E411F}"/>
            </a:ext>
          </a:extLst>
        </xdr:cNvPr>
        <xdr:cNvCxnSpPr/>
      </xdr:nvCxnSpPr>
      <xdr:spPr>
        <a:xfrm>
          <a:off x="10796905" y="222440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DBF5FBA-E976-412E-9429-3A69FE963CE7}"/>
            </a:ext>
          </a:extLst>
        </xdr:cNvPr>
        <xdr:cNvSpPr/>
      </xdr:nvSpPr>
      <xdr:spPr>
        <a:xfrm>
          <a:off x="10831830" y="1310005"/>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638F849-6921-43F8-858A-4FBD030D8926}"/>
            </a:ext>
          </a:extLst>
        </xdr:cNvPr>
        <xdr:cNvSpPr/>
      </xdr:nvSpPr>
      <xdr:spPr>
        <a:xfrm>
          <a:off x="10831830" y="1576705"/>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32B1D56-CF0F-4876-BAF2-B832E403E97D}"/>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F063D8F3-C9E0-4F40-B5D4-1603FB6F4A32}"/>
            </a:ext>
          </a:extLst>
        </xdr:cNvPr>
        <xdr:cNvSpPr txBox="1"/>
      </xdr:nvSpPr>
      <xdr:spPr>
        <a:xfrm>
          <a:off x="76200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8281145-7A8F-4156-A1E2-4F587E604742}"/>
            </a:ext>
          </a:extLst>
        </xdr:cNvPr>
        <xdr:cNvSpPr txBox="1"/>
      </xdr:nvSpPr>
      <xdr:spPr>
        <a:xfrm>
          <a:off x="762000" y="351980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31FD545E-2DEA-47D5-BA6A-FE510BB997BE}"/>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32BBDFD-2FB3-43A7-B3CD-0648602319AF}"/>
            </a:ext>
          </a:extLst>
        </xdr:cNvPr>
        <xdr:cNvSpPr txBox="1"/>
      </xdr:nvSpPr>
      <xdr:spPr>
        <a:xfrm>
          <a:off x="76200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99406A3-61FE-4C06-98EB-84FC265F4B21}"/>
            </a:ext>
          </a:extLst>
        </xdr:cNvPr>
        <xdr:cNvSpPr txBox="1"/>
      </xdr:nvSpPr>
      <xdr:spPr>
        <a:xfrm>
          <a:off x="762000" y="428180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DA12AEE5-8727-453C-8858-FC478763E65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8F0B656-2C70-42A3-8603-7A1E7454FBEC}"/>
            </a:ext>
          </a:extLst>
        </xdr:cNvPr>
        <xdr:cNvSpPr/>
      </xdr:nvSpPr>
      <xdr:spPr>
        <a:xfrm>
          <a:off x="762000" y="5018405"/>
          <a:ext cx="508190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A1E027C-6842-4687-B5B1-F24BE1140C47}"/>
            </a:ext>
          </a:extLst>
        </xdr:cNvPr>
        <xdr:cNvSpPr txBox="1"/>
      </xdr:nvSpPr>
      <xdr:spPr>
        <a:xfrm>
          <a:off x="1778792" y="5380355"/>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9AFF303E-6D92-4A7E-98D4-59292313C211}"/>
            </a:ext>
          </a:extLst>
        </xdr:cNvPr>
        <xdr:cNvSpPr txBox="1"/>
      </xdr:nvSpPr>
      <xdr:spPr>
        <a:xfrm>
          <a:off x="317801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3CD753E-05DB-4667-89F2-57D25B7B0F20}"/>
            </a:ext>
          </a:extLst>
        </xdr:cNvPr>
        <xdr:cNvSpPr/>
      </xdr:nvSpPr>
      <xdr:spPr>
        <a:xfrm>
          <a:off x="5905500" y="527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331FEC3-04DE-4D15-836B-FE3192A35C09}"/>
            </a:ext>
          </a:extLst>
        </xdr:cNvPr>
        <xdr:cNvSpPr/>
      </xdr:nvSpPr>
      <xdr:spPr>
        <a:xfrm>
          <a:off x="5905500" y="546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C46FC615-BB43-453A-AB80-C7689B9EF440}"/>
            </a:ext>
          </a:extLst>
        </xdr:cNvPr>
        <xdr:cNvSpPr/>
      </xdr:nvSpPr>
      <xdr:spPr>
        <a:xfrm>
          <a:off x="7558405" y="527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EDD37D0-F692-45A6-B110-8E79CA5D2F38}"/>
            </a:ext>
          </a:extLst>
        </xdr:cNvPr>
        <xdr:cNvSpPr/>
      </xdr:nvSpPr>
      <xdr:spPr>
        <a:xfrm>
          <a:off x="7558405" y="546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74CD9BB-8D99-4EB3-89A6-9BFD6FA0E7C5}"/>
            </a:ext>
          </a:extLst>
        </xdr:cNvPr>
        <xdr:cNvSpPr/>
      </xdr:nvSpPr>
      <xdr:spPr>
        <a:xfrm>
          <a:off x="9018905" y="52724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00060FB-D20C-4EFD-8FE1-E7150C50A1FA}"/>
            </a:ext>
          </a:extLst>
        </xdr:cNvPr>
        <xdr:cNvSpPr/>
      </xdr:nvSpPr>
      <xdr:spPr>
        <a:xfrm>
          <a:off x="9018905" y="54629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95284EE5-C4F0-4745-96AC-3AA29098ED4A}"/>
            </a:ext>
          </a:extLst>
        </xdr:cNvPr>
        <xdr:cNvSpPr/>
      </xdr:nvSpPr>
      <xdr:spPr>
        <a:xfrm>
          <a:off x="762000" y="5780405"/>
          <a:ext cx="50819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500BFF88-38E2-4C2E-851D-509A56868DF1}"/>
            </a:ext>
          </a:extLst>
        </xdr:cNvPr>
        <xdr:cNvSpPr/>
      </xdr:nvSpPr>
      <xdr:spPr>
        <a:xfrm>
          <a:off x="6034405" y="5780405"/>
          <a:ext cx="6032500"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CFEA559-0DEB-4B72-B2FA-E27C0A09193A}"/>
            </a:ext>
          </a:extLst>
        </xdr:cNvPr>
        <xdr:cNvSpPr/>
      </xdr:nvSpPr>
      <xdr:spPr>
        <a:xfrm>
          <a:off x="6034405" y="578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B7D4525-C642-4C3B-B8CC-4E13EE29E174}"/>
            </a:ext>
          </a:extLst>
        </xdr:cNvPr>
        <xdr:cNvSpPr txBox="1"/>
      </xdr:nvSpPr>
      <xdr:spPr>
        <a:xfrm>
          <a:off x="6161405" y="6096000"/>
          <a:ext cx="577850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年度の財政力指数は単年度で</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0.370</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となり</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前年度より</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0.013</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ポイント改善したが</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か年平均値</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0.01</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ポイント悪化。</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需要額が増加した要因は、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会任職員給の給与改定等の影響による人件費の増や、</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公債費において臨時財政対策債および合併特例債償還費が増加したこと、</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ふるさと納税運営業務委託や診療所指定管理委託料</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物件費の</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増が挙げられる。収入額が増加した要因は、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新築家屋増よる固定資産税の増額や地方交付税においても地域活性化対策分としての追加交付等により増額、</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地方消費税交付金（特に社会保障財源分）</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や法人事業税交付金の増額などが</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挙げられる。結果としては、収入額以上に需要額が増加したことで財政力指数が（</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か年平均値）悪化。</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町が助成し推進している民間企業の関連開発</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（「永の里」、「輸出向け</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HACCP</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等対応施設整備」）や、企業誘致による</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税収の増加や、人口減少が続く周辺地域の定住促進が図られることを期待している。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590524C-4363-4780-9205-F6BDF7C6DF44}"/>
            </a:ext>
          </a:extLst>
        </xdr:cNvPr>
        <xdr:cNvCxnSpPr/>
      </xdr:nvCxnSpPr>
      <xdr:spPr>
        <a:xfrm>
          <a:off x="762000" y="8191500"/>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4F230373-216F-459A-8FA6-60F63AB21178}"/>
            </a:ext>
          </a:extLst>
        </xdr:cNvPr>
        <xdr:cNvCxnSpPr/>
      </xdr:nvCxnSpPr>
      <xdr:spPr>
        <a:xfrm>
          <a:off x="762000" y="784678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50FD5AE9-5840-48B9-87D7-14E0DA664DC2}"/>
            </a:ext>
          </a:extLst>
        </xdr:cNvPr>
        <xdr:cNvSpPr txBox="1"/>
      </xdr:nvSpPr>
      <xdr:spPr>
        <a:xfrm>
          <a:off x="0" y="7706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B6C20F7-BA70-45E6-AACF-6BFE7EDB72F9}"/>
            </a:ext>
          </a:extLst>
        </xdr:cNvPr>
        <xdr:cNvCxnSpPr/>
      </xdr:nvCxnSpPr>
      <xdr:spPr>
        <a:xfrm>
          <a:off x="762000" y="7502072"/>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FAAF4E38-35D9-452A-8A8F-8A267229DE69}"/>
            </a:ext>
          </a:extLst>
        </xdr:cNvPr>
        <xdr:cNvSpPr txBox="1"/>
      </xdr:nvSpPr>
      <xdr:spPr>
        <a:xfrm>
          <a:off x="0" y="73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D42B99D6-14AA-4462-AE1B-B304D5DCE7B3}"/>
            </a:ext>
          </a:extLst>
        </xdr:cNvPr>
        <xdr:cNvCxnSpPr/>
      </xdr:nvCxnSpPr>
      <xdr:spPr>
        <a:xfrm>
          <a:off x="762000" y="7159262"/>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D2B078C4-8DD2-48C2-9CA8-7BEC6447344A}"/>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11B26229-BC2B-4B06-95D0-1C35F83AE27A}"/>
            </a:ext>
          </a:extLst>
        </xdr:cNvPr>
        <xdr:cNvCxnSpPr/>
      </xdr:nvCxnSpPr>
      <xdr:spPr>
        <a:xfrm>
          <a:off x="762000" y="6814548"/>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1E0CDBE-5FD7-4790-B1C6-E2A132A308F6}"/>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FADAE77A-314A-49A1-BB71-839AFDAD59B6}"/>
            </a:ext>
          </a:extLst>
        </xdr:cNvPr>
        <xdr:cNvCxnSpPr/>
      </xdr:nvCxnSpPr>
      <xdr:spPr>
        <a:xfrm>
          <a:off x="762000" y="6469833"/>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C82FAEBD-BF20-4B06-8A56-99D67D41E9F2}"/>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C1DB09D0-DBCF-4449-87B3-B9894E5C6637}"/>
            </a:ext>
          </a:extLst>
        </xdr:cNvPr>
        <xdr:cNvCxnSpPr/>
      </xdr:nvCxnSpPr>
      <xdr:spPr>
        <a:xfrm>
          <a:off x="762000" y="6125119"/>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50C9DAC9-6601-4029-A610-E4779009D782}"/>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866E408F-FA82-42D6-8559-AD31517A0052}"/>
            </a:ext>
          </a:extLst>
        </xdr:cNvPr>
        <xdr:cNvCxnSpPr/>
      </xdr:nvCxnSpPr>
      <xdr:spPr>
        <a:xfrm>
          <a:off x="762000" y="57804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1A7D3074-607D-47E1-A98F-05063A06740D}"/>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BA919465-C215-4EC8-B233-9461253A3F2D}"/>
            </a:ext>
          </a:extLst>
        </xdr:cNvPr>
        <xdr:cNvSpPr/>
      </xdr:nvSpPr>
      <xdr:spPr>
        <a:xfrm>
          <a:off x="762000" y="5780405"/>
          <a:ext cx="50819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47CF24A9-A1D7-4960-83AF-A5CB9459060A}"/>
            </a:ext>
          </a:extLst>
        </xdr:cNvPr>
        <xdr:cNvCxnSpPr/>
      </xdr:nvCxnSpPr>
      <xdr:spPr>
        <a:xfrm flipV="1">
          <a:off x="4953000" y="6125119"/>
          <a:ext cx="0" cy="1491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16C83635-54D4-4EA9-9903-55758D6A62EA}"/>
            </a:ext>
          </a:extLst>
        </xdr:cNvPr>
        <xdr:cNvSpPr txBox="1"/>
      </xdr:nvSpPr>
      <xdr:spPr>
        <a:xfrm>
          <a:off x="5043805" y="75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2382451A-0FD9-47BB-B091-087198DA0399}"/>
            </a:ext>
          </a:extLst>
        </xdr:cNvPr>
        <xdr:cNvCxnSpPr/>
      </xdr:nvCxnSpPr>
      <xdr:spPr>
        <a:xfrm>
          <a:off x="4866005"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69DE81CE-F492-427B-9A33-D850B3B67766}"/>
            </a:ext>
          </a:extLst>
        </xdr:cNvPr>
        <xdr:cNvSpPr txBox="1"/>
      </xdr:nvSpPr>
      <xdr:spPr>
        <a:xfrm>
          <a:off x="5043805"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226006CC-2434-4E25-91F3-6E1D845FB2F3}"/>
            </a:ext>
          </a:extLst>
        </xdr:cNvPr>
        <xdr:cNvCxnSpPr/>
      </xdr:nvCxnSpPr>
      <xdr:spPr>
        <a:xfrm>
          <a:off x="4866005" y="612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49288</xdr:rowOff>
    </xdr:to>
    <xdr:cxnSp macro="">
      <xdr:nvCxnSpPr>
        <xdr:cNvPr id="70" name="直線コネクタ 69">
          <a:extLst>
            <a:ext uri="{FF2B5EF4-FFF2-40B4-BE49-F238E27FC236}">
              <a16:creationId xmlns:a16="http://schemas.microsoft.com/office/drawing/2014/main" id="{E36AB0E1-C124-46D0-8A21-79D8542F4274}"/>
            </a:ext>
          </a:extLst>
        </xdr:cNvPr>
        <xdr:cNvCxnSpPr/>
      </xdr:nvCxnSpPr>
      <xdr:spPr>
        <a:xfrm>
          <a:off x="4114800" y="7410148"/>
          <a:ext cx="8382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115CF78A-1840-4B35-9CED-A17BFE94D352}"/>
            </a:ext>
          </a:extLst>
        </xdr:cNvPr>
        <xdr:cNvSpPr txBox="1"/>
      </xdr:nvSpPr>
      <xdr:spPr>
        <a:xfrm>
          <a:off x="5043805" y="7045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D1A31696-D214-49D5-8C5B-5F594C467D00}"/>
            </a:ext>
          </a:extLst>
        </xdr:cNvPr>
        <xdr:cNvSpPr/>
      </xdr:nvSpPr>
      <xdr:spPr>
        <a:xfrm>
          <a:off x="4904105"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CB9D867D-ED3E-45F9-8DE3-F57FDF0A566A}"/>
            </a:ext>
          </a:extLst>
        </xdr:cNvPr>
        <xdr:cNvCxnSpPr/>
      </xdr:nvCxnSpPr>
      <xdr:spPr>
        <a:xfrm>
          <a:off x="3227705" y="7400562"/>
          <a:ext cx="887095" cy="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AED08A46-E66B-449F-B824-A10C997CD749}"/>
            </a:ext>
          </a:extLst>
        </xdr:cNvPr>
        <xdr:cNvSpPr/>
      </xdr:nvSpPr>
      <xdr:spPr>
        <a:xfrm>
          <a:off x="4065905" y="718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199F56AD-6501-4780-85FC-B1B011815108}"/>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394FDC8-66BD-40A2-9972-481848145B47}"/>
            </a:ext>
          </a:extLst>
        </xdr:cNvPr>
        <xdr:cNvCxnSpPr/>
      </xdr:nvCxnSpPr>
      <xdr:spPr>
        <a:xfrm>
          <a:off x="2338705" y="7387167"/>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19684F5C-0E62-4B35-A4FC-AA84DFB2AB00}"/>
            </a:ext>
          </a:extLst>
        </xdr:cNvPr>
        <xdr:cNvSpPr/>
      </xdr:nvSpPr>
      <xdr:spPr>
        <a:xfrm>
          <a:off x="3176905" y="7164009"/>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49A38416-772A-47F0-BC55-8737375F4004}"/>
            </a:ext>
          </a:extLst>
        </xdr:cNvPr>
        <xdr:cNvSpPr txBox="1"/>
      </xdr:nvSpPr>
      <xdr:spPr>
        <a:xfrm>
          <a:off x="2846705"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9" name="直線コネクタ 78">
          <a:extLst>
            <a:ext uri="{FF2B5EF4-FFF2-40B4-BE49-F238E27FC236}">
              <a16:creationId xmlns:a16="http://schemas.microsoft.com/office/drawing/2014/main" id="{C6FF0A2F-FDC3-4FD1-B9A5-E51C46F2912F}"/>
            </a:ext>
          </a:extLst>
        </xdr:cNvPr>
        <xdr:cNvCxnSpPr/>
      </xdr:nvCxnSpPr>
      <xdr:spPr>
        <a:xfrm>
          <a:off x="1447800" y="7387167"/>
          <a:ext cx="8909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81C3B3A3-97FA-4C43-81C5-A1822279B34D}"/>
            </a:ext>
          </a:extLst>
        </xdr:cNvPr>
        <xdr:cNvSpPr/>
      </xdr:nvSpPr>
      <xdr:spPr>
        <a:xfrm>
          <a:off x="2286000" y="7177405"/>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7FE8EB9A-1C48-44C6-9758-519C9A3306BA}"/>
            </a:ext>
          </a:extLst>
        </xdr:cNvPr>
        <xdr:cNvSpPr txBox="1"/>
      </xdr:nvSpPr>
      <xdr:spPr>
        <a:xfrm>
          <a:off x="1957705" y="694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E5DBED49-52F8-4538-91F5-EFF4401CBA8B}"/>
            </a:ext>
          </a:extLst>
        </xdr:cNvPr>
        <xdr:cNvSpPr/>
      </xdr:nvSpPr>
      <xdr:spPr>
        <a:xfrm>
          <a:off x="1398905" y="7164009"/>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FB52C50D-1A0A-4962-926A-901079C6E3C9}"/>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474DEDE-2FE0-4CA6-A49C-7937662C8EC3}"/>
            </a:ext>
          </a:extLst>
        </xdr:cNvPr>
        <xdr:cNvSpPr txBox="1"/>
      </xdr:nvSpPr>
      <xdr:spPr>
        <a:xfrm>
          <a:off x="47390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6F384232-2133-4364-A182-62826C9AB7C9}"/>
            </a:ext>
          </a:extLst>
        </xdr:cNvPr>
        <xdr:cNvSpPr txBox="1"/>
      </xdr:nvSpPr>
      <xdr:spPr>
        <a:xfrm>
          <a:off x="39008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2D25BCA-B692-4EC9-8533-97E31029E22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C9D2701-3980-4046-A184-4E3512D92D25}"/>
            </a:ext>
          </a:extLst>
        </xdr:cNvPr>
        <xdr:cNvSpPr txBox="1"/>
      </xdr:nvSpPr>
      <xdr:spPr>
        <a:xfrm>
          <a:off x="21228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4B933DEF-EBC7-4468-AADB-8A972A1D8687}"/>
            </a:ext>
          </a:extLst>
        </xdr:cNvPr>
        <xdr:cNvSpPr txBox="1"/>
      </xdr:nvSpPr>
      <xdr:spPr>
        <a:xfrm>
          <a:off x="12338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650B33FA-AD59-44EF-9341-6F416008625F}"/>
            </a:ext>
          </a:extLst>
        </xdr:cNvPr>
        <xdr:cNvSpPr/>
      </xdr:nvSpPr>
      <xdr:spPr>
        <a:xfrm>
          <a:off x="4904105" y="7370838"/>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CF3C4F4-1C09-4F97-BE71-39297ECF583F}"/>
            </a:ext>
          </a:extLst>
        </xdr:cNvPr>
        <xdr:cNvSpPr txBox="1"/>
      </xdr:nvSpPr>
      <xdr:spPr>
        <a:xfrm>
          <a:off x="5043805" y="734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D8C2597A-64B7-4415-915C-78DADFDA5483}"/>
            </a:ext>
          </a:extLst>
        </xdr:cNvPr>
        <xdr:cNvSpPr/>
      </xdr:nvSpPr>
      <xdr:spPr>
        <a:xfrm>
          <a:off x="4065905" y="73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92" name="テキスト ボックス 91">
          <a:extLst>
            <a:ext uri="{FF2B5EF4-FFF2-40B4-BE49-F238E27FC236}">
              <a16:creationId xmlns:a16="http://schemas.microsoft.com/office/drawing/2014/main" id="{0CD6570D-8CF9-4330-A244-ABDAA457F6A9}"/>
            </a:ext>
          </a:extLst>
        </xdr:cNvPr>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2AFDE7B6-0681-482B-8A5A-251D918DF50A}"/>
            </a:ext>
          </a:extLst>
        </xdr:cNvPr>
        <xdr:cNvSpPr/>
      </xdr:nvSpPr>
      <xdr:spPr>
        <a:xfrm>
          <a:off x="3176905" y="7349762"/>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926DC5AA-9D2B-428D-A148-21551FCE0166}"/>
            </a:ext>
          </a:extLst>
        </xdr:cNvPr>
        <xdr:cNvSpPr txBox="1"/>
      </xdr:nvSpPr>
      <xdr:spPr>
        <a:xfrm>
          <a:off x="2846705"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7310AFAA-FF08-4658-845F-301708883EC8}"/>
            </a:ext>
          </a:extLst>
        </xdr:cNvPr>
        <xdr:cNvSpPr/>
      </xdr:nvSpPr>
      <xdr:spPr>
        <a:xfrm>
          <a:off x="2286000" y="7336367"/>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DFC93682-4BA2-43DF-B6F5-C8070077CDCD}"/>
            </a:ext>
          </a:extLst>
        </xdr:cNvPr>
        <xdr:cNvSpPr txBox="1"/>
      </xdr:nvSpPr>
      <xdr:spPr>
        <a:xfrm>
          <a:off x="1957705" y="74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17059596-2258-4186-A44A-BC36D2A74EC7}"/>
            </a:ext>
          </a:extLst>
        </xdr:cNvPr>
        <xdr:cNvSpPr/>
      </xdr:nvSpPr>
      <xdr:spPr>
        <a:xfrm>
          <a:off x="1398905" y="7336367"/>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853DD793-85E8-422B-B634-B303D1A8E9BF}"/>
            </a:ext>
          </a:extLst>
        </xdr:cNvPr>
        <xdr:cNvSpPr txBox="1"/>
      </xdr:nvSpPr>
      <xdr:spPr>
        <a:xfrm>
          <a:off x="1066800" y="74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59BBB5AE-69E2-4A3C-AA2B-22083D61912E}"/>
            </a:ext>
          </a:extLst>
        </xdr:cNvPr>
        <xdr:cNvSpPr/>
      </xdr:nvSpPr>
      <xdr:spPr>
        <a:xfrm>
          <a:off x="762000" y="8828405"/>
          <a:ext cx="508190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7DFDB0E2-BBD5-41E0-B7F5-F6A3F90FCA9D}"/>
            </a:ext>
          </a:extLst>
        </xdr:cNvPr>
        <xdr:cNvSpPr txBox="1"/>
      </xdr:nvSpPr>
      <xdr:spPr>
        <a:xfrm>
          <a:off x="1693530" y="919035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44F73472-A80E-4415-A46F-397D9F71F202}"/>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5943DF2-B7F5-4985-AE97-9048F9CD4765}"/>
            </a:ext>
          </a:extLst>
        </xdr:cNvPr>
        <xdr:cNvSpPr/>
      </xdr:nvSpPr>
      <xdr:spPr>
        <a:xfrm>
          <a:off x="5905500" y="908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ABE36A2C-D15C-4E5D-A5A6-6B59E1C0EB27}"/>
            </a:ext>
          </a:extLst>
        </xdr:cNvPr>
        <xdr:cNvSpPr/>
      </xdr:nvSpPr>
      <xdr:spPr>
        <a:xfrm>
          <a:off x="5905500" y="927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1A7F8CC-F863-40CC-8EA4-C14A38095224}"/>
            </a:ext>
          </a:extLst>
        </xdr:cNvPr>
        <xdr:cNvSpPr/>
      </xdr:nvSpPr>
      <xdr:spPr>
        <a:xfrm>
          <a:off x="7558405" y="908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7AFB985-589F-4D20-A1AA-A86338BE281F}"/>
            </a:ext>
          </a:extLst>
        </xdr:cNvPr>
        <xdr:cNvSpPr/>
      </xdr:nvSpPr>
      <xdr:spPr>
        <a:xfrm>
          <a:off x="7558405" y="927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742B4460-23F8-4F73-A466-CE5A7E3CB812}"/>
            </a:ext>
          </a:extLst>
        </xdr:cNvPr>
        <xdr:cNvSpPr/>
      </xdr:nvSpPr>
      <xdr:spPr>
        <a:xfrm>
          <a:off x="9018905" y="90824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B67C9118-7D51-413E-B081-EC439F941EA9}"/>
            </a:ext>
          </a:extLst>
        </xdr:cNvPr>
        <xdr:cNvSpPr/>
      </xdr:nvSpPr>
      <xdr:spPr>
        <a:xfrm>
          <a:off x="9018905" y="92729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FC7AB711-40F8-4FDF-BD7F-9B92E8ADD1F9}"/>
            </a:ext>
          </a:extLst>
        </xdr:cNvPr>
        <xdr:cNvSpPr/>
      </xdr:nvSpPr>
      <xdr:spPr>
        <a:xfrm>
          <a:off x="762000" y="9590405"/>
          <a:ext cx="50819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537978BA-CE88-4E8B-AD9B-660E9FF08298}"/>
            </a:ext>
          </a:extLst>
        </xdr:cNvPr>
        <xdr:cNvSpPr/>
      </xdr:nvSpPr>
      <xdr:spPr>
        <a:xfrm>
          <a:off x="6034405" y="9590405"/>
          <a:ext cx="6032500"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29B8F761-9361-4AC1-AD55-8063916F8A4D}"/>
            </a:ext>
          </a:extLst>
        </xdr:cNvPr>
        <xdr:cNvSpPr/>
      </xdr:nvSpPr>
      <xdr:spPr>
        <a:xfrm>
          <a:off x="6034405" y="959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246AF1A0-D093-4D0A-95A5-64B418974379}"/>
            </a:ext>
          </a:extLst>
        </xdr:cNvPr>
        <xdr:cNvSpPr txBox="1"/>
      </xdr:nvSpPr>
      <xdr:spPr>
        <a:xfrm>
          <a:off x="6161405" y="9906000"/>
          <a:ext cx="577850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経常収支比率の分母である経常一般財源</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地方税は個人所得の増や固定資産税（家屋）等の増により増前年比</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百万円、地域活性化対策分として臨時財政対策費の追加交付により地方交付税として</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増額となった。</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法人事業税交付金が</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の増</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、社会保障財源交付金を含む地方消費税交付金においても</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コロナ対策経費等の減により新型コロナ地方税減収補填特例交付金や特別交付税の減など、</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それらを合計した総額は前年度比</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147</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　</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分子となる経常経費充当一般財源等は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、コロナ対策関連の補助事業の減少により補助費等は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188</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下水道関係の償還が進んだことに等により繰出金</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55</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百万円の減となったものの、会任職員給の給与改定等の影響により人件費は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103</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百万円増加、ふるさと納税運営業務委託の増や過年度の建築事業の財源として起債の償還が増えたことにより物件費は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154</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百万円の増加、公債費も</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百万円の増加となったことから</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比率を引き上げることとなった。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C5A945C0-D1A9-4E01-9E93-A0810E07A81D}"/>
            </a:ext>
          </a:extLst>
        </xdr:cNvPr>
        <xdr:cNvSpPr txBox="1"/>
      </xdr:nvSpPr>
      <xdr:spPr>
        <a:xfrm>
          <a:off x="723900" y="93999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FF20D5EB-8AA7-4812-996F-6B4D69E0D2BC}"/>
            </a:ext>
          </a:extLst>
        </xdr:cNvPr>
        <xdr:cNvCxnSpPr/>
      </xdr:nvCxnSpPr>
      <xdr:spPr>
        <a:xfrm>
          <a:off x="762000" y="12001500"/>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4DB7F323-1A41-429D-AB99-CB6CE2DBCE38}"/>
            </a:ext>
          </a:extLst>
        </xdr:cNvPr>
        <xdr:cNvSpPr txBox="1"/>
      </xdr:nvSpPr>
      <xdr:spPr>
        <a:xfrm>
          <a:off x="0" y="118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9F9CD1D9-6B5E-4B79-BCE1-4F9C4F3F72E6}"/>
            </a:ext>
          </a:extLst>
        </xdr:cNvPr>
        <xdr:cNvCxnSpPr/>
      </xdr:nvCxnSpPr>
      <xdr:spPr>
        <a:xfrm>
          <a:off x="762000" y="115208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9281E5E-F3AD-49E8-A39B-6B6EBC947FB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2AE8A188-C555-4565-81B6-9090B73F4A66}"/>
            </a:ext>
          </a:extLst>
        </xdr:cNvPr>
        <xdr:cNvCxnSpPr/>
      </xdr:nvCxnSpPr>
      <xdr:spPr>
        <a:xfrm>
          <a:off x="762000" y="110382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B7181CEF-6533-4330-AF01-A0E919F9EC13}"/>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6BB085B5-4C87-4195-A360-2862DA3A98B4}"/>
            </a:ext>
          </a:extLst>
        </xdr:cNvPr>
        <xdr:cNvCxnSpPr/>
      </xdr:nvCxnSpPr>
      <xdr:spPr>
        <a:xfrm>
          <a:off x="762000" y="10553700"/>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7F593879-3837-4213-B687-CE20345D35BE}"/>
            </a:ext>
          </a:extLst>
        </xdr:cNvPr>
        <xdr:cNvSpPr txBox="1"/>
      </xdr:nvSpPr>
      <xdr:spPr>
        <a:xfrm>
          <a:off x="0" y="104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44030E79-69AF-4D03-BFB2-CEDE592D67FF}"/>
            </a:ext>
          </a:extLst>
        </xdr:cNvPr>
        <xdr:cNvCxnSpPr/>
      </xdr:nvCxnSpPr>
      <xdr:spPr>
        <a:xfrm>
          <a:off x="762000" y="100730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F54F3697-345F-4ECC-9546-CC2B494B4A8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6AB3A098-BBD5-4C94-B22C-F711C30E414E}"/>
            </a:ext>
          </a:extLst>
        </xdr:cNvPr>
        <xdr:cNvCxnSpPr/>
      </xdr:nvCxnSpPr>
      <xdr:spPr>
        <a:xfrm>
          <a:off x="762000" y="95904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0F8AC70-05E6-4B40-A440-5CD92FA95D39}"/>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B12D1160-DBD7-4BBE-B86E-25F3F33C7BFF}"/>
            </a:ext>
          </a:extLst>
        </xdr:cNvPr>
        <xdr:cNvSpPr/>
      </xdr:nvSpPr>
      <xdr:spPr>
        <a:xfrm>
          <a:off x="762000" y="9590405"/>
          <a:ext cx="50819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B7BC49DC-9A70-47B8-BBF8-4508EF67F208}"/>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6720B59C-2ACD-4160-98FB-D9047A2F4E27}"/>
            </a:ext>
          </a:extLst>
        </xdr:cNvPr>
        <xdr:cNvSpPr txBox="1"/>
      </xdr:nvSpPr>
      <xdr:spPr>
        <a:xfrm>
          <a:off x="5043805" y="114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C325BEB0-A059-467A-821F-F66736E7011B}"/>
            </a:ext>
          </a:extLst>
        </xdr:cNvPr>
        <xdr:cNvCxnSpPr/>
      </xdr:nvCxnSpPr>
      <xdr:spPr>
        <a:xfrm>
          <a:off x="4866005"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555C0C01-5366-4921-A979-79FC5A67C3CB}"/>
            </a:ext>
          </a:extLst>
        </xdr:cNvPr>
        <xdr:cNvSpPr txBox="1"/>
      </xdr:nvSpPr>
      <xdr:spPr>
        <a:xfrm>
          <a:off x="5043805" y="982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E15B7D9E-AC74-4889-A88D-2AD4BABBBA9A}"/>
            </a:ext>
          </a:extLst>
        </xdr:cNvPr>
        <xdr:cNvCxnSpPr/>
      </xdr:nvCxnSpPr>
      <xdr:spPr>
        <a:xfrm>
          <a:off x="4866005"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65786</xdr:rowOff>
    </xdr:from>
    <xdr:to>
      <xdr:col>23</xdr:col>
      <xdr:colOff>133350</xdr:colOff>
      <xdr:row>66</xdr:row>
      <xdr:rowOff>77724</xdr:rowOff>
    </xdr:to>
    <xdr:cxnSp macro="">
      <xdr:nvCxnSpPr>
        <xdr:cNvPr id="131" name="直線コネクタ 130">
          <a:extLst>
            <a:ext uri="{FF2B5EF4-FFF2-40B4-BE49-F238E27FC236}">
              <a16:creationId xmlns:a16="http://schemas.microsoft.com/office/drawing/2014/main" id="{FAD68D25-9B02-41C2-BA8C-2992FDFE125A}"/>
            </a:ext>
          </a:extLst>
        </xdr:cNvPr>
        <xdr:cNvCxnSpPr/>
      </xdr:nvCxnSpPr>
      <xdr:spPr>
        <a:xfrm>
          <a:off x="4114800" y="11211941"/>
          <a:ext cx="838200" cy="1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3400257F-AF55-4CFD-BE99-8BB12C34A345}"/>
            </a:ext>
          </a:extLst>
        </xdr:cNvPr>
        <xdr:cNvSpPr txBox="1"/>
      </xdr:nvSpPr>
      <xdr:spPr>
        <a:xfrm>
          <a:off x="5043805"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EB5FE3FE-5CD6-483E-BB14-08AA153E7718}"/>
            </a:ext>
          </a:extLst>
        </xdr:cNvPr>
        <xdr:cNvSpPr/>
      </xdr:nvSpPr>
      <xdr:spPr>
        <a:xfrm>
          <a:off x="4904105" y="10898632"/>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63246</xdr:rowOff>
    </xdr:to>
    <xdr:cxnSp macro="">
      <xdr:nvCxnSpPr>
        <xdr:cNvPr id="134" name="直線コネクタ 133">
          <a:extLst>
            <a:ext uri="{FF2B5EF4-FFF2-40B4-BE49-F238E27FC236}">
              <a16:creationId xmlns:a16="http://schemas.microsoft.com/office/drawing/2014/main" id="{B631A6EA-A3BB-47FF-B8E5-F08DA1A00ACD}"/>
            </a:ext>
          </a:extLst>
        </xdr:cNvPr>
        <xdr:cNvCxnSpPr/>
      </xdr:nvCxnSpPr>
      <xdr:spPr>
        <a:xfrm flipV="1">
          <a:off x="3227705" y="11211941"/>
          <a:ext cx="887095"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A95B60C2-3A76-493B-A4E2-6E7D6A655134}"/>
            </a:ext>
          </a:extLst>
        </xdr:cNvPr>
        <xdr:cNvSpPr/>
      </xdr:nvSpPr>
      <xdr:spPr>
        <a:xfrm>
          <a:off x="4065905" y="10710418"/>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4B4966B8-3F61-4625-8E04-A599352504AA}"/>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162306</xdr:rowOff>
    </xdr:from>
    <xdr:to>
      <xdr:col>15</xdr:col>
      <xdr:colOff>82550</xdr:colOff>
      <xdr:row>66</xdr:row>
      <xdr:rowOff>63246</xdr:rowOff>
    </xdr:to>
    <xdr:cxnSp macro="">
      <xdr:nvCxnSpPr>
        <xdr:cNvPr id="137" name="直線コネクタ 136">
          <a:extLst>
            <a:ext uri="{FF2B5EF4-FFF2-40B4-BE49-F238E27FC236}">
              <a16:creationId xmlns:a16="http://schemas.microsoft.com/office/drawing/2014/main" id="{9DCBFBB2-0524-4E41-A5A6-F6ABF6E43A87}"/>
            </a:ext>
          </a:extLst>
        </xdr:cNvPr>
        <xdr:cNvCxnSpPr/>
      </xdr:nvCxnSpPr>
      <xdr:spPr>
        <a:xfrm>
          <a:off x="2338705" y="1130846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D8EA7E08-CBEA-4C2E-8A03-756749AF5FF8}"/>
            </a:ext>
          </a:extLst>
        </xdr:cNvPr>
        <xdr:cNvSpPr/>
      </xdr:nvSpPr>
      <xdr:spPr>
        <a:xfrm>
          <a:off x="3176905" y="1099032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6034FA2-4B24-410F-8F4C-D81BAC4B8BC8}"/>
            </a:ext>
          </a:extLst>
        </xdr:cNvPr>
        <xdr:cNvSpPr txBox="1"/>
      </xdr:nvSpPr>
      <xdr:spPr>
        <a:xfrm>
          <a:off x="2846705"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162306</xdr:rowOff>
    </xdr:to>
    <xdr:cxnSp macro="">
      <xdr:nvCxnSpPr>
        <xdr:cNvPr id="140" name="直線コネクタ 139">
          <a:extLst>
            <a:ext uri="{FF2B5EF4-FFF2-40B4-BE49-F238E27FC236}">
              <a16:creationId xmlns:a16="http://schemas.microsoft.com/office/drawing/2014/main" id="{7B06AF4A-C3BA-46BC-AB5B-35203B3E5BA1}"/>
            </a:ext>
          </a:extLst>
        </xdr:cNvPr>
        <xdr:cNvCxnSpPr/>
      </xdr:nvCxnSpPr>
      <xdr:spPr>
        <a:xfrm>
          <a:off x="1447800" y="11269853"/>
          <a:ext cx="890905"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517D6B8C-AD02-489A-AB51-3BB87107FA90}"/>
            </a:ext>
          </a:extLst>
        </xdr:cNvPr>
        <xdr:cNvSpPr/>
      </xdr:nvSpPr>
      <xdr:spPr>
        <a:xfrm>
          <a:off x="2286000" y="11021187"/>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3DFF0F46-A9FB-47A5-98D5-C0F031C6D523}"/>
            </a:ext>
          </a:extLst>
        </xdr:cNvPr>
        <xdr:cNvSpPr txBox="1"/>
      </xdr:nvSpPr>
      <xdr:spPr>
        <a:xfrm>
          <a:off x="1957705" y="10790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4E30B73C-5E83-4665-ACDC-0ADBFF7BEB72}"/>
            </a:ext>
          </a:extLst>
        </xdr:cNvPr>
        <xdr:cNvSpPr/>
      </xdr:nvSpPr>
      <xdr:spPr>
        <a:xfrm>
          <a:off x="1398905" y="10990326"/>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8738F822-1F6C-4226-A1A8-8291FDBC7834}"/>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03D6043-20EC-4238-AD18-E6645872D23D}"/>
            </a:ext>
          </a:extLst>
        </xdr:cNvPr>
        <xdr:cNvSpPr txBox="1"/>
      </xdr:nvSpPr>
      <xdr:spPr>
        <a:xfrm>
          <a:off x="47390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C621480-1B15-4240-AA74-403C2A23D97D}"/>
            </a:ext>
          </a:extLst>
        </xdr:cNvPr>
        <xdr:cNvSpPr txBox="1"/>
      </xdr:nvSpPr>
      <xdr:spPr>
        <a:xfrm>
          <a:off x="39008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8A786DE7-540F-4E22-982A-65D3D85E274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F88732CD-4389-4C05-8274-6893DD3D97B8}"/>
            </a:ext>
          </a:extLst>
        </xdr:cNvPr>
        <xdr:cNvSpPr txBox="1"/>
      </xdr:nvSpPr>
      <xdr:spPr>
        <a:xfrm>
          <a:off x="21228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FD5999A-8656-484F-9D7F-FDC80F394EA6}"/>
            </a:ext>
          </a:extLst>
        </xdr:cNvPr>
        <xdr:cNvSpPr txBox="1"/>
      </xdr:nvSpPr>
      <xdr:spPr>
        <a:xfrm>
          <a:off x="12338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26924</xdr:rowOff>
    </xdr:from>
    <xdr:to>
      <xdr:col>23</xdr:col>
      <xdr:colOff>184150</xdr:colOff>
      <xdr:row>66</xdr:row>
      <xdr:rowOff>128524</xdr:rowOff>
    </xdr:to>
    <xdr:sp macro="" textlink="">
      <xdr:nvSpPr>
        <xdr:cNvPr id="150" name="楕円 149">
          <a:extLst>
            <a:ext uri="{FF2B5EF4-FFF2-40B4-BE49-F238E27FC236}">
              <a16:creationId xmlns:a16="http://schemas.microsoft.com/office/drawing/2014/main" id="{E5EC3DA8-01B2-49F7-B5A8-CE89964550A7}"/>
            </a:ext>
          </a:extLst>
        </xdr:cNvPr>
        <xdr:cNvSpPr/>
      </xdr:nvSpPr>
      <xdr:spPr>
        <a:xfrm>
          <a:off x="4904105" y="1134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94251</xdr:rowOff>
    </xdr:from>
    <xdr:ext cx="762000" cy="259045"/>
    <xdr:sp macro="" textlink="">
      <xdr:nvSpPr>
        <xdr:cNvPr id="151" name="財政構造の弾力性該当値テキスト">
          <a:extLst>
            <a:ext uri="{FF2B5EF4-FFF2-40B4-BE49-F238E27FC236}">
              <a16:creationId xmlns:a16="http://schemas.microsoft.com/office/drawing/2014/main" id="{9EE05E65-74B7-4B4F-80C3-69A179B32BDD}"/>
            </a:ext>
          </a:extLst>
        </xdr:cNvPr>
        <xdr:cNvSpPr txBox="1"/>
      </xdr:nvSpPr>
      <xdr:spPr>
        <a:xfrm>
          <a:off x="5043805" y="1123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14986</xdr:rowOff>
    </xdr:from>
    <xdr:to>
      <xdr:col>19</xdr:col>
      <xdr:colOff>184150</xdr:colOff>
      <xdr:row>65</xdr:row>
      <xdr:rowOff>116586</xdr:rowOff>
    </xdr:to>
    <xdr:sp macro="" textlink="">
      <xdr:nvSpPr>
        <xdr:cNvPr id="152" name="楕円 151">
          <a:extLst>
            <a:ext uri="{FF2B5EF4-FFF2-40B4-BE49-F238E27FC236}">
              <a16:creationId xmlns:a16="http://schemas.microsoft.com/office/drawing/2014/main" id="{4297BEC6-EA3D-47BD-A2C0-C82C212C608D}"/>
            </a:ext>
          </a:extLst>
        </xdr:cNvPr>
        <xdr:cNvSpPr/>
      </xdr:nvSpPr>
      <xdr:spPr>
        <a:xfrm>
          <a:off x="4065905"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53" name="テキスト ボックス 152">
          <a:extLst>
            <a:ext uri="{FF2B5EF4-FFF2-40B4-BE49-F238E27FC236}">
              <a16:creationId xmlns:a16="http://schemas.microsoft.com/office/drawing/2014/main" id="{82EF1F32-E0DB-44BD-A5EC-1381605E4293}"/>
            </a:ext>
          </a:extLst>
        </xdr:cNvPr>
        <xdr:cNvSpPr txBox="1"/>
      </xdr:nvSpPr>
      <xdr:spPr>
        <a:xfrm>
          <a:off x="3733800" y="11247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12446</xdr:rowOff>
    </xdr:from>
    <xdr:to>
      <xdr:col>15</xdr:col>
      <xdr:colOff>133350</xdr:colOff>
      <xdr:row>66</xdr:row>
      <xdr:rowOff>114046</xdr:rowOff>
    </xdr:to>
    <xdr:sp macro="" textlink="">
      <xdr:nvSpPr>
        <xdr:cNvPr id="154" name="楕円 153">
          <a:extLst>
            <a:ext uri="{FF2B5EF4-FFF2-40B4-BE49-F238E27FC236}">
              <a16:creationId xmlns:a16="http://schemas.microsoft.com/office/drawing/2014/main" id="{DFF27A30-7F3C-493B-AEBA-60853D023825}"/>
            </a:ext>
          </a:extLst>
        </xdr:cNvPr>
        <xdr:cNvSpPr/>
      </xdr:nvSpPr>
      <xdr:spPr>
        <a:xfrm>
          <a:off x="3176905" y="11330051"/>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98823</xdr:rowOff>
    </xdr:from>
    <xdr:ext cx="762000" cy="259045"/>
    <xdr:sp macro="" textlink="">
      <xdr:nvSpPr>
        <xdr:cNvPr id="155" name="テキスト ボックス 154">
          <a:extLst>
            <a:ext uri="{FF2B5EF4-FFF2-40B4-BE49-F238E27FC236}">
              <a16:creationId xmlns:a16="http://schemas.microsoft.com/office/drawing/2014/main" id="{CEAF1D59-F83D-4110-97DA-B65B4A025E35}"/>
            </a:ext>
          </a:extLst>
        </xdr:cNvPr>
        <xdr:cNvSpPr txBox="1"/>
      </xdr:nvSpPr>
      <xdr:spPr>
        <a:xfrm>
          <a:off x="2846705" y="1141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6" name="楕円 155">
          <a:extLst>
            <a:ext uri="{FF2B5EF4-FFF2-40B4-BE49-F238E27FC236}">
              <a16:creationId xmlns:a16="http://schemas.microsoft.com/office/drawing/2014/main" id="{AC7649F8-C88A-4850-A87B-5F84DC11B8F0}"/>
            </a:ext>
          </a:extLst>
        </xdr:cNvPr>
        <xdr:cNvSpPr/>
      </xdr:nvSpPr>
      <xdr:spPr>
        <a:xfrm>
          <a:off x="2286000" y="11255756"/>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7" name="テキスト ボックス 156">
          <a:extLst>
            <a:ext uri="{FF2B5EF4-FFF2-40B4-BE49-F238E27FC236}">
              <a16:creationId xmlns:a16="http://schemas.microsoft.com/office/drawing/2014/main" id="{F5AE886E-6415-47AC-B506-E4181B88BB1A}"/>
            </a:ext>
          </a:extLst>
        </xdr:cNvPr>
        <xdr:cNvSpPr txBox="1"/>
      </xdr:nvSpPr>
      <xdr:spPr>
        <a:xfrm>
          <a:off x="1957705" y="1134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8" name="楕円 157">
          <a:extLst>
            <a:ext uri="{FF2B5EF4-FFF2-40B4-BE49-F238E27FC236}">
              <a16:creationId xmlns:a16="http://schemas.microsoft.com/office/drawing/2014/main" id="{1C2769B6-9D67-4AFC-930B-D66789699F3A}"/>
            </a:ext>
          </a:extLst>
        </xdr:cNvPr>
        <xdr:cNvSpPr/>
      </xdr:nvSpPr>
      <xdr:spPr>
        <a:xfrm>
          <a:off x="1398905"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9" name="テキスト ボックス 158">
          <a:extLst>
            <a:ext uri="{FF2B5EF4-FFF2-40B4-BE49-F238E27FC236}">
              <a16:creationId xmlns:a16="http://schemas.microsoft.com/office/drawing/2014/main" id="{F976DD42-C36D-44D6-BD1C-99A1522E6B84}"/>
            </a:ext>
          </a:extLst>
        </xdr:cNvPr>
        <xdr:cNvSpPr txBox="1"/>
      </xdr:nvSpPr>
      <xdr:spPr>
        <a:xfrm>
          <a:off x="1066800" y="11305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95DAEF7A-DB44-47F3-BE2C-47C81981A762}"/>
            </a:ext>
          </a:extLst>
        </xdr:cNvPr>
        <xdr:cNvSpPr/>
      </xdr:nvSpPr>
      <xdr:spPr>
        <a:xfrm>
          <a:off x="762000" y="12638405"/>
          <a:ext cx="508190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195C8391-EFBB-4C7F-95EC-DDEF6C2952FA}"/>
            </a:ext>
          </a:extLst>
        </xdr:cNvPr>
        <xdr:cNvSpPr txBox="1"/>
      </xdr:nvSpPr>
      <xdr:spPr>
        <a:xfrm>
          <a:off x="803703" y="13000355"/>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CB9A9033-EBD2-4066-AD7F-875E9F529F6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[228,430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F89EEE3-1739-4FCD-B8C8-33DDE2C63425}"/>
            </a:ext>
          </a:extLst>
        </xdr:cNvPr>
        <xdr:cNvSpPr/>
      </xdr:nvSpPr>
      <xdr:spPr>
        <a:xfrm>
          <a:off x="5905500" y="1289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CA088D9C-41D9-4E10-B7EA-FFCB9ABB1045}"/>
            </a:ext>
          </a:extLst>
        </xdr:cNvPr>
        <xdr:cNvSpPr/>
      </xdr:nvSpPr>
      <xdr:spPr>
        <a:xfrm>
          <a:off x="5905500" y="1308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62F4603D-6348-405F-A35F-65F7CEA55E44}"/>
            </a:ext>
          </a:extLst>
        </xdr:cNvPr>
        <xdr:cNvSpPr/>
      </xdr:nvSpPr>
      <xdr:spPr>
        <a:xfrm>
          <a:off x="7558405" y="1289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6E20A1E-FCA4-4F30-BB97-A8A9AE3B9C40}"/>
            </a:ext>
          </a:extLst>
        </xdr:cNvPr>
        <xdr:cNvSpPr/>
      </xdr:nvSpPr>
      <xdr:spPr>
        <a:xfrm>
          <a:off x="7558405" y="1308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26DA06B1-6797-40BD-9CC9-CEB77B6687A1}"/>
            </a:ext>
          </a:extLst>
        </xdr:cNvPr>
        <xdr:cNvSpPr/>
      </xdr:nvSpPr>
      <xdr:spPr>
        <a:xfrm>
          <a:off x="9018905" y="128924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4CA2086B-A025-438E-99AB-81D50065576A}"/>
            </a:ext>
          </a:extLst>
        </xdr:cNvPr>
        <xdr:cNvSpPr/>
      </xdr:nvSpPr>
      <xdr:spPr>
        <a:xfrm>
          <a:off x="9018905" y="13082905"/>
          <a:ext cx="126809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727CCDD-265F-4280-9FD8-D77B85660BE6}"/>
            </a:ext>
          </a:extLst>
        </xdr:cNvPr>
        <xdr:cNvSpPr/>
      </xdr:nvSpPr>
      <xdr:spPr>
        <a:xfrm>
          <a:off x="762000" y="13400405"/>
          <a:ext cx="50819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1FBF28ED-DF85-4149-9A7F-8C7A59D7F8FA}"/>
            </a:ext>
          </a:extLst>
        </xdr:cNvPr>
        <xdr:cNvSpPr/>
      </xdr:nvSpPr>
      <xdr:spPr>
        <a:xfrm>
          <a:off x="6034405" y="13400405"/>
          <a:ext cx="6032500"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CF8F67A8-4DB6-40BE-B637-80BF8773CF17}"/>
            </a:ext>
          </a:extLst>
        </xdr:cNvPr>
        <xdr:cNvSpPr/>
      </xdr:nvSpPr>
      <xdr:spPr>
        <a:xfrm>
          <a:off x="6034405" y="1340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65C4C54-79FE-4E5F-86FC-61EFB7DE99C7}"/>
            </a:ext>
          </a:extLst>
        </xdr:cNvPr>
        <xdr:cNvSpPr txBox="1"/>
      </xdr:nvSpPr>
      <xdr:spPr>
        <a:xfrm>
          <a:off x="6161405" y="13716000"/>
          <a:ext cx="577850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当該項目の分子である人件費は、合併以降計画的な職員定数管理を進めているが、本町はかねてより子育て関連事業に注力しており、待機児童</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実現を合言葉にきめ細やかな保育サービスを提供してきた。そのため、</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類似団体平均を上回っている。正職員の</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事務補助</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とする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会計年度任用職員</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の給与改定や手当率のアップなどにより</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人件費増加に拍車をかけている</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のが実態である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物件費は、</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ふるさと納税寄付件数・金額の増に伴う納税運営業務委託料や、患者数の増による町立診療所の指定管理料の増など</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百万円の増額となった。また、一般廃棄物収集運搬業務や給食の賄材料費など経常的な歳出が上位を占ていることから、今後も大幅な減額は見込めない。</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つの公立園が閉園となるが、定年の延長や</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の保守業務など、今後の町関連施設の在り方についても</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考えていく必要がある。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B5EFB740-A182-4048-91E0-5D26E79C649D}"/>
            </a:ext>
          </a:extLst>
        </xdr:cNvPr>
        <xdr:cNvSpPr txBox="1"/>
      </xdr:nvSpPr>
      <xdr:spPr>
        <a:xfrm>
          <a:off x="72390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EF425C56-3967-4015-A021-45699E964583}"/>
            </a:ext>
          </a:extLst>
        </xdr:cNvPr>
        <xdr:cNvCxnSpPr/>
      </xdr:nvCxnSpPr>
      <xdr:spPr>
        <a:xfrm>
          <a:off x="762000" y="15811500"/>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21BC55CD-22A0-4B44-8495-C7BCE858961F}"/>
            </a:ext>
          </a:extLst>
        </xdr:cNvPr>
        <xdr:cNvSpPr txBox="1"/>
      </xdr:nvSpPr>
      <xdr:spPr>
        <a:xfrm>
          <a:off x="0" y="1567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AF4B2A8B-1F48-462A-8A95-8DA9BC664E63}"/>
            </a:ext>
          </a:extLst>
        </xdr:cNvPr>
        <xdr:cNvCxnSpPr/>
      </xdr:nvCxnSpPr>
      <xdr:spPr>
        <a:xfrm>
          <a:off x="762000" y="15409334"/>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466B01BB-8BAB-469B-9D15-F5EA5EF9DB58}"/>
            </a:ext>
          </a:extLst>
        </xdr:cNvPr>
        <xdr:cNvSpPr txBox="1"/>
      </xdr:nvSpPr>
      <xdr:spPr>
        <a:xfrm>
          <a:off x="0"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706E9B27-9C64-4DFE-AA28-9A5C13786F52}"/>
            </a:ext>
          </a:extLst>
        </xdr:cNvPr>
        <xdr:cNvCxnSpPr/>
      </xdr:nvCxnSpPr>
      <xdr:spPr>
        <a:xfrm>
          <a:off x="762000" y="15007166"/>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DFC86F25-182E-438E-92E6-C257E2A88CE1}"/>
            </a:ext>
          </a:extLst>
        </xdr:cNvPr>
        <xdr:cNvSpPr txBox="1"/>
      </xdr:nvSpPr>
      <xdr:spPr>
        <a:xfrm>
          <a:off x="0"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8A33AB41-2A86-4447-B45A-71D5708BBA6D}"/>
            </a:ext>
          </a:extLst>
        </xdr:cNvPr>
        <xdr:cNvCxnSpPr/>
      </xdr:nvCxnSpPr>
      <xdr:spPr>
        <a:xfrm>
          <a:off x="762000" y="146069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506FFD1F-F748-4F65-97E3-3B0FF4E6E68D}"/>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CF96702D-AD47-4CA4-8490-E4E4BCBC43D5}"/>
            </a:ext>
          </a:extLst>
        </xdr:cNvPr>
        <xdr:cNvCxnSpPr/>
      </xdr:nvCxnSpPr>
      <xdr:spPr>
        <a:xfrm>
          <a:off x="762000" y="14204739"/>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7CCDD670-B6F0-454D-AA3E-6C40B1DE7FF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AC1E3FBF-9856-4F4A-895C-B2A4E71BC5A1}"/>
            </a:ext>
          </a:extLst>
        </xdr:cNvPr>
        <xdr:cNvCxnSpPr/>
      </xdr:nvCxnSpPr>
      <xdr:spPr>
        <a:xfrm>
          <a:off x="762000" y="13802571"/>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277A149B-5CAB-4CAE-A208-874D7D1FA02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769E8E59-5825-4D94-9960-365C00BBE50E}"/>
            </a:ext>
          </a:extLst>
        </xdr:cNvPr>
        <xdr:cNvCxnSpPr/>
      </xdr:nvCxnSpPr>
      <xdr:spPr>
        <a:xfrm>
          <a:off x="762000" y="13400405"/>
          <a:ext cx="50819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CFE5FC4C-5E86-45E4-BBFD-7E5E963C9F2E}"/>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CCF4B6AD-2923-4688-8A21-EBCFF502720D}"/>
            </a:ext>
          </a:extLst>
        </xdr:cNvPr>
        <xdr:cNvSpPr/>
      </xdr:nvSpPr>
      <xdr:spPr>
        <a:xfrm>
          <a:off x="762000" y="13400405"/>
          <a:ext cx="50819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CF817D94-A419-4DC3-A0CB-9BF747CB1DFF}"/>
            </a:ext>
          </a:extLst>
        </xdr:cNvPr>
        <xdr:cNvCxnSpPr/>
      </xdr:nvCxnSpPr>
      <xdr:spPr>
        <a:xfrm flipV="1">
          <a:off x="4953000" y="13901336"/>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C3C61C3F-6BC3-4DE4-AD0B-E799143702FA}"/>
            </a:ext>
          </a:extLst>
        </xdr:cNvPr>
        <xdr:cNvSpPr txBox="1"/>
      </xdr:nvSpPr>
      <xdr:spPr>
        <a:xfrm>
          <a:off x="5043805"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E052823C-D8EC-487D-B975-4078194B52AE}"/>
            </a:ext>
          </a:extLst>
        </xdr:cNvPr>
        <xdr:cNvCxnSpPr/>
      </xdr:nvCxnSpPr>
      <xdr:spPr>
        <a:xfrm>
          <a:off x="4866005" y="1536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32B0F702-8ACB-40FB-9A35-6EED1AD3F7F9}"/>
            </a:ext>
          </a:extLst>
        </xdr:cNvPr>
        <xdr:cNvSpPr txBox="1"/>
      </xdr:nvSpPr>
      <xdr:spPr>
        <a:xfrm>
          <a:off x="5043805"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B6FA8E6-7669-4773-AE8C-9B6C2C1FDC2E}"/>
            </a:ext>
          </a:extLst>
        </xdr:cNvPr>
        <xdr:cNvCxnSpPr/>
      </xdr:nvCxnSpPr>
      <xdr:spPr>
        <a:xfrm>
          <a:off x="4866005" y="1390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66287</xdr:rowOff>
    </xdr:from>
    <xdr:to>
      <xdr:col>23</xdr:col>
      <xdr:colOff>133350</xdr:colOff>
      <xdr:row>86</xdr:row>
      <xdr:rowOff>88971</xdr:rowOff>
    </xdr:to>
    <xdr:cxnSp macro="">
      <xdr:nvCxnSpPr>
        <xdr:cNvPr id="194" name="直線コネクタ 193">
          <a:extLst>
            <a:ext uri="{FF2B5EF4-FFF2-40B4-BE49-F238E27FC236}">
              <a16:creationId xmlns:a16="http://schemas.microsoft.com/office/drawing/2014/main" id="{3414FE9F-122D-4C51-A8DB-B98B94DA4D10}"/>
            </a:ext>
          </a:extLst>
        </xdr:cNvPr>
        <xdr:cNvCxnSpPr/>
      </xdr:nvCxnSpPr>
      <xdr:spPr>
        <a:xfrm>
          <a:off x="4114800" y="14641442"/>
          <a:ext cx="838200" cy="19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111248</xdr:rowOff>
    </xdr:from>
    <xdr:ext cx="762000" cy="259045"/>
    <xdr:sp macro="" textlink="">
      <xdr:nvSpPr>
        <xdr:cNvPr id="195" name="人件費・物件費等の状況平均値テキスト">
          <a:extLst>
            <a:ext uri="{FF2B5EF4-FFF2-40B4-BE49-F238E27FC236}">
              <a16:creationId xmlns:a16="http://schemas.microsoft.com/office/drawing/2014/main" id="{33A5EDD0-3F1A-43C6-9124-72C7BABC4862}"/>
            </a:ext>
          </a:extLst>
        </xdr:cNvPr>
        <xdr:cNvSpPr txBox="1"/>
      </xdr:nvSpPr>
      <xdr:spPr>
        <a:xfrm>
          <a:off x="5043805" y="14341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74B039E1-25DC-40BE-B8BE-3EA0BB20178A}"/>
            </a:ext>
          </a:extLst>
        </xdr:cNvPr>
        <xdr:cNvSpPr/>
      </xdr:nvSpPr>
      <xdr:spPr>
        <a:xfrm>
          <a:off x="4904105" y="14496521"/>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66287</xdr:rowOff>
    </xdr:from>
    <xdr:to>
      <xdr:col>19</xdr:col>
      <xdr:colOff>133350</xdr:colOff>
      <xdr:row>85</xdr:row>
      <xdr:rowOff>75016</xdr:rowOff>
    </xdr:to>
    <xdr:cxnSp macro="">
      <xdr:nvCxnSpPr>
        <xdr:cNvPr id="197" name="直線コネクタ 196">
          <a:extLst>
            <a:ext uri="{FF2B5EF4-FFF2-40B4-BE49-F238E27FC236}">
              <a16:creationId xmlns:a16="http://schemas.microsoft.com/office/drawing/2014/main" id="{E34610A0-F611-44A5-83AD-DF2326EFB932}"/>
            </a:ext>
          </a:extLst>
        </xdr:cNvPr>
        <xdr:cNvCxnSpPr/>
      </xdr:nvCxnSpPr>
      <xdr:spPr>
        <a:xfrm flipV="1">
          <a:off x="3227705" y="14641442"/>
          <a:ext cx="887095"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DE0608F8-E006-45E1-BD34-9B55951A9A05}"/>
            </a:ext>
          </a:extLst>
        </xdr:cNvPr>
        <xdr:cNvSpPr/>
      </xdr:nvSpPr>
      <xdr:spPr>
        <a:xfrm>
          <a:off x="4065905" y="1442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137599</xdr:rowOff>
    </xdr:from>
    <xdr:ext cx="736600" cy="259045"/>
    <xdr:sp macro="" textlink="">
      <xdr:nvSpPr>
        <xdr:cNvPr id="199" name="テキスト ボックス 198">
          <a:extLst>
            <a:ext uri="{FF2B5EF4-FFF2-40B4-BE49-F238E27FC236}">
              <a16:creationId xmlns:a16="http://schemas.microsoft.com/office/drawing/2014/main" id="{555FE2AE-17E9-41BD-B4CB-CA8E672F7B98}"/>
            </a:ext>
          </a:extLst>
        </xdr:cNvPr>
        <xdr:cNvSpPr txBox="1"/>
      </xdr:nvSpPr>
      <xdr:spPr>
        <a:xfrm>
          <a:off x="3733800" y="14196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11776</xdr:rowOff>
    </xdr:from>
    <xdr:to>
      <xdr:col>15</xdr:col>
      <xdr:colOff>82550</xdr:colOff>
      <xdr:row>85</xdr:row>
      <xdr:rowOff>75016</xdr:rowOff>
    </xdr:to>
    <xdr:cxnSp macro="">
      <xdr:nvCxnSpPr>
        <xdr:cNvPr id="200" name="直線コネクタ 199">
          <a:extLst>
            <a:ext uri="{FF2B5EF4-FFF2-40B4-BE49-F238E27FC236}">
              <a16:creationId xmlns:a16="http://schemas.microsoft.com/office/drawing/2014/main" id="{48B9150C-0468-445C-B337-D7B6BE85A11B}"/>
            </a:ext>
          </a:extLst>
        </xdr:cNvPr>
        <xdr:cNvCxnSpPr/>
      </xdr:nvCxnSpPr>
      <xdr:spPr>
        <a:xfrm>
          <a:off x="2338705" y="14415481"/>
          <a:ext cx="889000" cy="23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35B9EA1A-E308-48BA-9FA7-54152AC85D1D}"/>
            </a:ext>
          </a:extLst>
        </xdr:cNvPr>
        <xdr:cNvSpPr/>
      </xdr:nvSpPr>
      <xdr:spPr>
        <a:xfrm>
          <a:off x="3176905" y="14367652"/>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77629</xdr:rowOff>
    </xdr:from>
    <xdr:ext cx="762000" cy="259045"/>
    <xdr:sp macro="" textlink="">
      <xdr:nvSpPr>
        <xdr:cNvPr id="202" name="テキスト ボックス 201">
          <a:extLst>
            <a:ext uri="{FF2B5EF4-FFF2-40B4-BE49-F238E27FC236}">
              <a16:creationId xmlns:a16="http://schemas.microsoft.com/office/drawing/2014/main" id="{312ABF08-81F2-4BFA-9B6A-F151686A3F6C}"/>
            </a:ext>
          </a:extLst>
        </xdr:cNvPr>
        <xdr:cNvSpPr txBox="1"/>
      </xdr:nvSpPr>
      <xdr:spPr>
        <a:xfrm>
          <a:off x="2846705" y="141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11776</xdr:rowOff>
    </xdr:from>
    <xdr:to>
      <xdr:col>11</xdr:col>
      <xdr:colOff>31750</xdr:colOff>
      <xdr:row>84</xdr:row>
      <xdr:rowOff>38946</xdr:rowOff>
    </xdr:to>
    <xdr:cxnSp macro="">
      <xdr:nvCxnSpPr>
        <xdr:cNvPr id="203" name="直線コネクタ 202">
          <a:extLst>
            <a:ext uri="{FF2B5EF4-FFF2-40B4-BE49-F238E27FC236}">
              <a16:creationId xmlns:a16="http://schemas.microsoft.com/office/drawing/2014/main" id="{1DED5035-C4FC-46E4-80F4-35FB6ACEF7B8}"/>
            </a:ext>
          </a:extLst>
        </xdr:cNvPr>
        <xdr:cNvCxnSpPr/>
      </xdr:nvCxnSpPr>
      <xdr:spPr>
        <a:xfrm flipV="1">
          <a:off x="1447800" y="14415481"/>
          <a:ext cx="890905" cy="2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9FD926A0-D6D6-4280-A5F5-188C1AB1FA0A}"/>
            </a:ext>
          </a:extLst>
        </xdr:cNvPr>
        <xdr:cNvSpPr/>
      </xdr:nvSpPr>
      <xdr:spPr>
        <a:xfrm>
          <a:off x="2286000" y="14263690"/>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143212</xdr:rowOff>
    </xdr:from>
    <xdr:ext cx="762000" cy="259045"/>
    <xdr:sp macro="" textlink="">
      <xdr:nvSpPr>
        <xdr:cNvPr id="205" name="テキスト ボックス 204">
          <a:extLst>
            <a:ext uri="{FF2B5EF4-FFF2-40B4-BE49-F238E27FC236}">
              <a16:creationId xmlns:a16="http://schemas.microsoft.com/office/drawing/2014/main" id="{0B234926-520F-41CB-8D99-65DD1BC24A92}"/>
            </a:ext>
          </a:extLst>
        </xdr:cNvPr>
        <xdr:cNvSpPr txBox="1"/>
      </xdr:nvSpPr>
      <xdr:spPr>
        <a:xfrm>
          <a:off x="1957705" y="1403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6F5CA3DB-052D-4340-A55F-164DC52FB1F5}"/>
            </a:ext>
          </a:extLst>
        </xdr:cNvPr>
        <xdr:cNvSpPr/>
      </xdr:nvSpPr>
      <xdr:spPr>
        <a:xfrm>
          <a:off x="1398905" y="1433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41956</xdr:rowOff>
    </xdr:from>
    <xdr:ext cx="762000" cy="259045"/>
    <xdr:sp macro="" textlink="">
      <xdr:nvSpPr>
        <xdr:cNvPr id="207" name="テキスト ボックス 206">
          <a:extLst>
            <a:ext uri="{FF2B5EF4-FFF2-40B4-BE49-F238E27FC236}">
              <a16:creationId xmlns:a16="http://schemas.microsoft.com/office/drawing/2014/main" id="{7B852343-EC4D-476D-A70B-0D8D8EF2CF93}"/>
            </a:ext>
          </a:extLst>
        </xdr:cNvPr>
        <xdr:cNvSpPr txBox="1"/>
      </xdr:nvSpPr>
      <xdr:spPr>
        <a:xfrm>
          <a:off x="1066800" y="1410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E079363A-B8D2-4D9C-AE5F-E55B236427D2}"/>
            </a:ext>
          </a:extLst>
        </xdr:cNvPr>
        <xdr:cNvSpPr txBox="1"/>
      </xdr:nvSpPr>
      <xdr:spPr>
        <a:xfrm>
          <a:off x="47390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078EAEC-DD51-451A-AA76-3DA55FC64651}"/>
            </a:ext>
          </a:extLst>
        </xdr:cNvPr>
        <xdr:cNvSpPr txBox="1"/>
      </xdr:nvSpPr>
      <xdr:spPr>
        <a:xfrm>
          <a:off x="39008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AAEFB7AC-4FCD-4A5E-A7CC-1C9B43BA5176}"/>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0BE5FA8-1915-4B42-9D55-A2E7F85548D1}"/>
            </a:ext>
          </a:extLst>
        </xdr:cNvPr>
        <xdr:cNvSpPr txBox="1"/>
      </xdr:nvSpPr>
      <xdr:spPr>
        <a:xfrm>
          <a:off x="21228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7277F6A-521E-4B9F-B56D-118D9F41BFBC}"/>
            </a:ext>
          </a:extLst>
        </xdr:cNvPr>
        <xdr:cNvSpPr txBox="1"/>
      </xdr:nvSpPr>
      <xdr:spPr>
        <a:xfrm>
          <a:off x="12338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38171</xdr:rowOff>
    </xdr:from>
    <xdr:to>
      <xdr:col>23</xdr:col>
      <xdr:colOff>184150</xdr:colOff>
      <xdr:row>86</xdr:row>
      <xdr:rowOff>139771</xdr:rowOff>
    </xdr:to>
    <xdr:sp macro="" textlink="">
      <xdr:nvSpPr>
        <xdr:cNvPr id="213" name="楕円 212">
          <a:extLst>
            <a:ext uri="{FF2B5EF4-FFF2-40B4-BE49-F238E27FC236}">
              <a16:creationId xmlns:a16="http://schemas.microsoft.com/office/drawing/2014/main" id="{63C60090-8E54-411E-82CC-3E5D8E49E381}"/>
            </a:ext>
          </a:extLst>
        </xdr:cNvPr>
        <xdr:cNvSpPr/>
      </xdr:nvSpPr>
      <xdr:spPr>
        <a:xfrm>
          <a:off x="4904105" y="14782871"/>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10248</xdr:rowOff>
    </xdr:from>
    <xdr:ext cx="762000" cy="259045"/>
    <xdr:sp macro="" textlink="">
      <xdr:nvSpPr>
        <xdr:cNvPr id="214" name="人件費・物件費等の状況該当値テキスト">
          <a:extLst>
            <a:ext uri="{FF2B5EF4-FFF2-40B4-BE49-F238E27FC236}">
              <a16:creationId xmlns:a16="http://schemas.microsoft.com/office/drawing/2014/main" id="{6F48D6B2-43D6-4CDD-A301-CCF2B8F81EBA}"/>
            </a:ext>
          </a:extLst>
        </xdr:cNvPr>
        <xdr:cNvSpPr txBox="1"/>
      </xdr:nvSpPr>
      <xdr:spPr>
        <a:xfrm>
          <a:off x="5043805" y="1475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15487</xdr:rowOff>
    </xdr:from>
    <xdr:to>
      <xdr:col>19</xdr:col>
      <xdr:colOff>184150</xdr:colOff>
      <xdr:row>85</xdr:row>
      <xdr:rowOff>117087</xdr:rowOff>
    </xdr:to>
    <xdr:sp macro="" textlink="">
      <xdr:nvSpPr>
        <xdr:cNvPr id="215" name="楕円 214">
          <a:extLst>
            <a:ext uri="{FF2B5EF4-FFF2-40B4-BE49-F238E27FC236}">
              <a16:creationId xmlns:a16="http://schemas.microsoft.com/office/drawing/2014/main" id="{4F0D90DA-51B8-48E4-B703-DA46E2EE79A9}"/>
            </a:ext>
          </a:extLst>
        </xdr:cNvPr>
        <xdr:cNvSpPr/>
      </xdr:nvSpPr>
      <xdr:spPr>
        <a:xfrm>
          <a:off x="4065905" y="1458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101864</xdr:rowOff>
    </xdr:from>
    <xdr:ext cx="736600" cy="259045"/>
    <xdr:sp macro="" textlink="">
      <xdr:nvSpPr>
        <xdr:cNvPr id="216" name="テキスト ボックス 215">
          <a:extLst>
            <a:ext uri="{FF2B5EF4-FFF2-40B4-BE49-F238E27FC236}">
              <a16:creationId xmlns:a16="http://schemas.microsoft.com/office/drawing/2014/main" id="{FBB31306-478A-48A4-9D00-70F36D598585}"/>
            </a:ext>
          </a:extLst>
        </xdr:cNvPr>
        <xdr:cNvSpPr txBox="1"/>
      </xdr:nvSpPr>
      <xdr:spPr>
        <a:xfrm>
          <a:off x="3733800" y="14677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24216</xdr:rowOff>
    </xdr:from>
    <xdr:to>
      <xdr:col>15</xdr:col>
      <xdr:colOff>133350</xdr:colOff>
      <xdr:row>85</xdr:row>
      <xdr:rowOff>125816</xdr:rowOff>
    </xdr:to>
    <xdr:sp macro="" textlink="">
      <xdr:nvSpPr>
        <xdr:cNvPr id="217" name="楕円 216">
          <a:extLst>
            <a:ext uri="{FF2B5EF4-FFF2-40B4-BE49-F238E27FC236}">
              <a16:creationId xmlns:a16="http://schemas.microsoft.com/office/drawing/2014/main" id="{EF6E9192-A0F7-4619-8589-7D1F7A543D23}"/>
            </a:ext>
          </a:extLst>
        </xdr:cNvPr>
        <xdr:cNvSpPr/>
      </xdr:nvSpPr>
      <xdr:spPr>
        <a:xfrm>
          <a:off x="3176905" y="14599371"/>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110593</xdr:rowOff>
    </xdr:from>
    <xdr:ext cx="762000" cy="259045"/>
    <xdr:sp macro="" textlink="">
      <xdr:nvSpPr>
        <xdr:cNvPr id="218" name="テキスト ボックス 217">
          <a:extLst>
            <a:ext uri="{FF2B5EF4-FFF2-40B4-BE49-F238E27FC236}">
              <a16:creationId xmlns:a16="http://schemas.microsoft.com/office/drawing/2014/main" id="{E349707E-DF55-4A96-B339-1C77D33F24B2}"/>
            </a:ext>
          </a:extLst>
        </xdr:cNvPr>
        <xdr:cNvSpPr txBox="1"/>
      </xdr:nvSpPr>
      <xdr:spPr>
        <a:xfrm>
          <a:off x="2846705" y="1468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132426</xdr:rowOff>
    </xdr:from>
    <xdr:to>
      <xdr:col>11</xdr:col>
      <xdr:colOff>82550</xdr:colOff>
      <xdr:row>84</xdr:row>
      <xdr:rowOff>62576</xdr:rowOff>
    </xdr:to>
    <xdr:sp macro="" textlink="">
      <xdr:nvSpPr>
        <xdr:cNvPr id="219" name="楕円 218">
          <a:extLst>
            <a:ext uri="{FF2B5EF4-FFF2-40B4-BE49-F238E27FC236}">
              <a16:creationId xmlns:a16="http://schemas.microsoft.com/office/drawing/2014/main" id="{FC4E561A-F18B-49D3-B51B-A37D429F621A}"/>
            </a:ext>
          </a:extLst>
        </xdr:cNvPr>
        <xdr:cNvSpPr/>
      </xdr:nvSpPr>
      <xdr:spPr>
        <a:xfrm>
          <a:off x="2286000" y="14362776"/>
          <a:ext cx="10350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47353</xdr:rowOff>
    </xdr:from>
    <xdr:ext cx="762000" cy="259045"/>
    <xdr:sp macro="" textlink="">
      <xdr:nvSpPr>
        <xdr:cNvPr id="220" name="テキスト ボックス 219">
          <a:extLst>
            <a:ext uri="{FF2B5EF4-FFF2-40B4-BE49-F238E27FC236}">
              <a16:creationId xmlns:a16="http://schemas.microsoft.com/office/drawing/2014/main" id="{D248DC7D-0A21-4B41-A50A-44187F6404DB}"/>
            </a:ext>
          </a:extLst>
        </xdr:cNvPr>
        <xdr:cNvSpPr txBox="1"/>
      </xdr:nvSpPr>
      <xdr:spPr>
        <a:xfrm>
          <a:off x="1957705" y="1445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159596</xdr:rowOff>
    </xdr:from>
    <xdr:to>
      <xdr:col>7</xdr:col>
      <xdr:colOff>31750</xdr:colOff>
      <xdr:row>84</xdr:row>
      <xdr:rowOff>89746</xdr:rowOff>
    </xdr:to>
    <xdr:sp macro="" textlink="">
      <xdr:nvSpPr>
        <xdr:cNvPr id="221" name="楕円 220">
          <a:extLst>
            <a:ext uri="{FF2B5EF4-FFF2-40B4-BE49-F238E27FC236}">
              <a16:creationId xmlns:a16="http://schemas.microsoft.com/office/drawing/2014/main" id="{C5A0A7B7-D358-4A3C-8C8A-822C7FEC2F45}"/>
            </a:ext>
          </a:extLst>
        </xdr:cNvPr>
        <xdr:cNvSpPr/>
      </xdr:nvSpPr>
      <xdr:spPr>
        <a:xfrm>
          <a:off x="1398905" y="1439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74523</xdr:rowOff>
    </xdr:from>
    <xdr:ext cx="762000" cy="259045"/>
    <xdr:sp macro="" textlink="">
      <xdr:nvSpPr>
        <xdr:cNvPr id="222" name="テキスト ボックス 221">
          <a:extLst>
            <a:ext uri="{FF2B5EF4-FFF2-40B4-BE49-F238E27FC236}">
              <a16:creationId xmlns:a16="http://schemas.microsoft.com/office/drawing/2014/main" id="{47AB572B-3E20-42FD-99E3-47A1EE9E4D4F}"/>
            </a:ext>
          </a:extLst>
        </xdr:cNvPr>
        <xdr:cNvSpPr txBox="1"/>
      </xdr:nvSpPr>
      <xdr:spPr>
        <a:xfrm>
          <a:off x="1066800" y="14476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C8564322-DC1C-409B-BB5F-AA9E0CF6DD14}"/>
            </a:ext>
          </a:extLst>
        </xdr:cNvPr>
        <xdr:cNvSpPr/>
      </xdr:nvSpPr>
      <xdr:spPr>
        <a:xfrm>
          <a:off x="12828905" y="12638405"/>
          <a:ext cx="507809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D4D7ACEF-3C40-42C8-A3AF-CA5C90FE81E3}"/>
            </a:ext>
          </a:extLst>
        </xdr:cNvPr>
        <xdr:cNvSpPr txBox="1"/>
      </xdr:nvSpPr>
      <xdr:spPr>
        <a:xfrm>
          <a:off x="13653002" y="13000355"/>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96624B89-9C71-43DE-8E1E-0DA5F6739C9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6E486992-C764-463B-96ED-F33B3A99C4A8}"/>
            </a:ext>
          </a:extLst>
        </xdr:cNvPr>
        <xdr:cNvSpPr/>
      </xdr:nvSpPr>
      <xdr:spPr>
        <a:xfrm>
          <a:off x="17972405" y="1289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9EE92018-12C4-4304-95A3-23834D1163A1}"/>
            </a:ext>
          </a:extLst>
        </xdr:cNvPr>
        <xdr:cNvSpPr/>
      </xdr:nvSpPr>
      <xdr:spPr>
        <a:xfrm>
          <a:off x="17972405" y="1308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3284AAC7-0860-4C4B-9E96-4DB7059EB401}"/>
            </a:ext>
          </a:extLst>
        </xdr:cNvPr>
        <xdr:cNvSpPr/>
      </xdr:nvSpPr>
      <xdr:spPr>
        <a:xfrm>
          <a:off x="19621500" y="128924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121009A9-7A13-4052-B41F-0561993150F1}"/>
            </a:ext>
          </a:extLst>
        </xdr:cNvPr>
        <xdr:cNvSpPr/>
      </xdr:nvSpPr>
      <xdr:spPr>
        <a:xfrm>
          <a:off x="19621500" y="130829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62C0B94E-64DA-4EB7-B10B-B5D70212AF1C}"/>
            </a:ext>
          </a:extLst>
        </xdr:cNvPr>
        <xdr:cNvSpPr/>
      </xdr:nvSpPr>
      <xdr:spPr>
        <a:xfrm>
          <a:off x="21083905" y="1289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146F8AC2-2C99-45F8-99DA-FB93E939D7D5}"/>
            </a:ext>
          </a:extLst>
        </xdr:cNvPr>
        <xdr:cNvSpPr/>
      </xdr:nvSpPr>
      <xdr:spPr>
        <a:xfrm>
          <a:off x="21083905" y="1308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2E88F689-2267-40FE-969F-D5DD2F52D816}"/>
            </a:ext>
          </a:extLst>
        </xdr:cNvPr>
        <xdr:cNvSpPr/>
      </xdr:nvSpPr>
      <xdr:spPr>
        <a:xfrm>
          <a:off x="12828905" y="13400405"/>
          <a:ext cx="507809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A6A81E6-6ED4-4F45-9149-D289AEEDA474}"/>
            </a:ext>
          </a:extLst>
        </xdr:cNvPr>
        <xdr:cNvSpPr/>
      </xdr:nvSpPr>
      <xdr:spPr>
        <a:xfrm>
          <a:off x="18097500" y="13400405"/>
          <a:ext cx="603440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7CF6B54A-9032-47B3-A68A-B56ED107B7FD}"/>
            </a:ext>
          </a:extLst>
        </xdr:cNvPr>
        <xdr:cNvSpPr/>
      </xdr:nvSpPr>
      <xdr:spPr>
        <a:xfrm>
          <a:off x="18097500" y="1340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E21B7678-046A-4D53-A5EE-30363EB7D875}"/>
            </a:ext>
          </a:extLst>
        </xdr:cNvPr>
        <xdr:cNvSpPr txBox="1"/>
      </xdr:nvSpPr>
      <xdr:spPr>
        <a:xfrm>
          <a:off x="18226405" y="13716000"/>
          <a:ext cx="577659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93.6</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ポイントの改善</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今後とも行財政改革大綱実施計画を基本とし、全庁体制により組織機構の合理化や職員数の縮減等に取組み、給与制度、運用等の適正化に努める。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902F5C0F-228E-4647-A264-C1DEC9C88602}"/>
            </a:ext>
          </a:extLst>
        </xdr:cNvPr>
        <xdr:cNvCxnSpPr/>
      </xdr:nvCxnSpPr>
      <xdr:spPr>
        <a:xfrm>
          <a:off x="12828905" y="15811500"/>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B3B19FA3-CF2B-4478-8E95-6A43B2CD083D}"/>
            </a:ext>
          </a:extLst>
        </xdr:cNvPr>
        <xdr:cNvSpPr txBox="1"/>
      </xdr:nvSpPr>
      <xdr:spPr>
        <a:xfrm>
          <a:off x="12066905" y="1567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5FF4B040-7DC3-45F8-AF16-64F8DA8E5036}"/>
            </a:ext>
          </a:extLst>
        </xdr:cNvPr>
        <xdr:cNvCxnSpPr/>
      </xdr:nvCxnSpPr>
      <xdr:spPr>
        <a:xfrm>
          <a:off x="12828905" y="15409334"/>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BCD1E4BC-9AE8-4EE8-B487-47E301A0F2F7}"/>
            </a:ext>
          </a:extLst>
        </xdr:cNvPr>
        <xdr:cNvSpPr txBox="1"/>
      </xdr:nvSpPr>
      <xdr:spPr>
        <a:xfrm>
          <a:off x="12066905" y="1526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7924319B-3A99-4C36-A08F-E26FD3EAD383}"/>
            </a:ext>
          </a:extLst>
        </xdr:cNvPr>
        <xdr:cNvCxnSpPr/>
      </xdr:nvCxnSpPr>
      <xdr:spPr>
        <a:xfrm>
          <a:off x="12828905" y="15007166"/>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4E1D13A7-3D22-464B-9DED-964209EFED24}"/>
            </a:ext>
          </a:extLst>
        </xdr:cNvPr>
        <xdr:cNvSpPr txBox="1"/>
      </xdr:nvSpPr>
      <xdr:spPr>
        <a:xfrm>
          <a:off x="12066905" y="14866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F6D1B9A8-41F1-453B-9869-F0BF3CFD03B1}"/>
            </a:ext>
          </a:extLst>
        </xdr:cNvPr>
        <xdr:cNvCxnSpPr/>
      </xdr:nvCxnSpPr>
      <xdr:spPr>
        <a:xfrm>
          <a:off x="12828905" y="146069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A68AE0DB-154D-46A7-BE2B-B47B32F7E51C}"/>
            </a:ext>
          </a:extLst>
        </xdr:cNvPr>
        <xdr:cNvSpPr txBox="1"/>
      </xdr:nvSpPr>
      <xdr:spPr>
        <a:xfrm>
          <a:off x="12066905"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A4D7C467-1554-4355-A69C-07C7A0666719}"/>
            </a:ext>
          </a:extLst>
        </xdr:cNvPr>
        <xdr:cNvCxnSpPr/>
      </xdr:nvCxnSpPr>
      <xdr:spPr>
        <a:xfrm>
          <a:off x="12828905" y="14204739"/>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1D3E3E2E-A0A4-4600-81E7-A8B73D05A67B}"/>
            </a:ext>
          </a:extLst>
        </xdr:cNvPr>
        <xdr:cNvSpPr txBox="1"/>
      </xdr:nvSpPr>
      <xdr:spPr>
        <a:xfrm>
          <a:off x="12066905"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63568389-F7FB-47A3-88CC-31986A31590F}"/>
            </a:ext>
          </a:extLst>
        </xdr:cNvPr>
        <xdr:cNvCxnSpPr/>
      </xdr:nvCxnSpPr>
      <xdr:spPr>
        <a:xfrm>
          <a:off x="12828905" y="13802571"/>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B99E4394-0EBB-4EE3-B762-CC75BDCCEAE9}"/>
            </a:ext>
          </a:extLst>
        </xdr:cNvPr>
        <xdr:cNvSpPr txBox="1"/>
      </xdr:nvSpPr>
      <xdr:spPr>
        <a:xfrm>
          <a:off x="12066905"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535EE2E9-5165-4FFB-BB33-8FFDDF5F54EF}"/>
            </a:ext>
          </a:extLst>
        </xdr:cNvPr>
        <xdr:cNvCxnSpPr/>
      </xdr:nvCxnSpPr>
      <xdr:spPr>
        <a:xfrm>
          <a:off x="12828905" y="134004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A283F969-E6EC-4BBA-A8F8-7012DFC33A73}"/>
            </a:ext>
          </a:extLst>
        </xdr:cNvPr>
        <xdr:cNvSpPr txBox="1"/>
      </xdr:nvSpPr>
      <xdr:spPr>
        <a:xfrm>
          <a:off x="12066905"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5D02F4EB-D0F7-497E-A3BA-FF101D8582C1}"/>
            </a:ext>
          </a:extLst>
        </xdr:cNvPr>
        <xdr:cNvSpPr/>
      </xdr:nvSpPr>
      <xdr:spPr>
        <a:xfrm>
          <a:off x="12828905" y="13400405"/>
          <a:ext cx="507809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C7E9682E-C1B8-41A9-9D82-1F7D9ED3DFED}"/>
            </a:ext>
          </a:extLst>
        </xdr:cNvPr>
        <xdr:cNvCxnSpPr/>
      </xdr:nvCxnSpPr>
      <xdr:spPr>
        <a:xfrm flipV="1">
          <a:off x="17019905" y="13990250"/>
          <a:ext cx="0" cy="151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7DA0899F-B383-4713-B3A1-5C82A91767E0}"/>
            </a:ext>
          </a:extLst>
        </xdr:cNvPr>
        <xdr:cNvSpPr txBox="1"/>
      </xdr:nvSpPr>
      <xdr:spPr>
        <a:xfrm>
          <a:off x="17106900" y="15477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C7E7E4D8-5299-40AF-8D45-38C7CEB48976}"/>
            </a:ext>
          </a:extLst>
        </xdr:cNvPr>
        <xdr:cNvCxnSpPr/>
      </xdr:nvCxnSpPr>
      <xdr:spPr>
        <a:xfrm>
          <a:off x="16931005" y="15503172"/>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EE100455-D1C5-4E96-BA83-E9450D95E7FB}"/>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1ECF9220-62DF-402A-B774-A18903836EEB}"/>
            </a:ext>
          </a:extLst>
        </xdr:cNvPr>
        <xdr:cNvCxnSpPr/>
      </xdr:nvCxnSpPr>
      <xdr:spPr>
        <a:xfrm>
          <a:off x="16931005" y="13990250"/>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52916</xdr:rowOff>
    </xdr:to>
    <xdr:cxnSp macro="">
      <xdr:nvCxnSpPr>
        <xdr:cNvPr id="256" name="直線コネクタ 255">
          <a:extLst>
            <a:ext uri="{FF2B5EF4-FFF2-40B4-BE49-F238E27FC236}">
              <a16:creationId xmlns:a16="http://schemas.microsoft.com/office/drawing/2014/main" id="{3F82E08C-4157-497C-90F5-A2993A8822E1}"/>
            </a:ext>
          </a:extLst>
        </xdr:cNvPr>
        <xdr:cNvCxnSpPr/>
      </xdr:nvCxnSpPr>
      <xdr:spPr>
        <a:xfrm>
          <a:off x="16181705" y="14258360"/>
          <a:ext cx="838200" cy="2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48848ECB-17C9-4EFA-A694-796840C78B7C}"/>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15754D77-12C1-4918-9049-D854D70636E8}"/>
            </a:ext>
          </a:extLst>
        </xdr:cNvPr>
        <xdr:cNvSpPr/>
      </xdr:nvSpPr>
      <xdr:spPr>
        <a:xfrm>
          <a:off x="16969105" y="14676755"/>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9878</xdr:rowOff>
    </xdr:from>
    <xdr:to>
      <xdr:col>77</xdr:col>
      <xdr:colOff>44450</xdr:colOff>
      <xdr:row>83</xdr:row>
      <xdr:rowOff>26105</xdr:rowOff>
    </xdr:to>
    <xdr:cxnSp macro="">
      <xdr:nvCxnSpPr>
        <xdr:cNvPr id="259" name="直線コネクタ 258">
          <a:extLst>
            <a:ext uri="{FF2B5EF4-FFF2-40B4-BE49-F238E27FC236}">
              <a16:creationId xmlns:a16="http://schemas.microsoft.com/office/drawing/2014/main" id="{97A0B0BA-87B0-427A-A9AB-06F17DECE939}"/>
            </a:ext>
          </a:extLst>
        </xdr:cNvPr>
        <xdr:cNvCxnSpPr/>
      </xdr:nvCxnSpPr>
      <xdr:spPr>
        <a:xfrm>
          <a:off x="15292705" y="14070683"/>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AE9C3E32-25DE-49AC-81A8-8EE4EE18B15D}"/>
            </a:ext>
          </a:extLst>
        </xdr:cNvPr>
        <xdr:cNvSpPr/>
      </xdr:nvSpPr>
      <xdr:spPr>
        <a:xfrm>
          <a:off x="16130905" y="14663350"/>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4953CA30-C2CF-4D5F-9793-03569C153252}"/>
            </a:ext>
          </a:extLst>
        </xdr:cNvPr>
        <xdr:cNvSpPr txBox="1"/>
      </xdr:nvSpPr>
      <xdr:spPr>
        <a:xfrm>
          <a:off x="15800705"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63500</xdr:rowOff>
    </xdr:to>
    <xdr:cxnSp macro="">
      <xdr:nvCxnSpPr>
        <xdr:cNvPr id="262" name="直線コネクタ 261">
          <a:extLst>
            <a:ext uri="{FF2B5EF4-FFF2-40B4-BE49-F238E27FC236}">
              <a16:creationId xmlns:a16="http://schemas.microsoft.com/office/drawing/2014/main" id="{5B66FEBC-7D1E-4ACE-9A51-D318C18084CB}"/>
            </a:ext>
          </a:extLst>
        </xdr:cNvPr>
        <xdr:cNvCxnSpPr/>
      </xdr:nvCxnSpPr>
      <xdr:spPr>
        <a:xfrm flipV="1">
          <a:off x="14401800" y="14070683"/>
          <a:ext cx="890905"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F0D42A4A-4D68-449E-A388-1A1B9476DC87}"/>
            </a:ext>
          </a:extLst>
        </xdr:cNvPr>
        <xdr:cNvSpPr/>
      </xdr:nvSpPr>
      <xdr:spPr>
        <a:xfrm>
          <a:off x="15240000" y="146767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22D962BE-CFEE-4773-989A-A3FF7291E2F5}"/>
            </a:ext>
          </a:extLst>
        </xdr:cNvPr>
        <xdr:cNvSpPr txBox="1"/>
      </xdr:nvSpPr>
      <xdr:spPr>
        <a:xfrm>
          <a:off x="14911705"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143934</xdr:rowOff>
    </xdr:to>
    <xdr:cxnSp macro="">
      <xdr:nvCxnSpPr>
        <xdr:cNvPr id="265" name="直線コネクタ 264">
          <a:extLst>
            <a:ext uri="{FF2B5EF4-FFF2-40B4-BE49-F238E27FC236}">
              <a16:creationId xmlns:a16="http://schemas.microsoft.com/office/drawing/2014/main" id="{A45C99E5-FF3E-4152-8960-D600E6368756}"/>
            </a:ext>
          </a:extLst>
        </xdr:cNvPr>
        <xdr:cNvCxnSpPr/>
      </xdr:nvCxnSpPr>
      <xdr:spPr>
        <a:xfrm flipV="1">
          <a:off x="13514705" y="14124305"/>
          <a:ext cx="887095"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2D309EE7-C7CB-45EE-9D7F-0D935073EB16}"/>
            </a:ext>
          </a:extLst>
        </xdr:cNvPr>
        <xdr:cNvSpPr/>
      </xdr:nvSpPr>
      <xdr:spPr>
        <a:xfrm>
          <a:off x="14352905" y="14716971"/>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F03D8DC6-3483-4844-B11C-A91A81F506CC}"/>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B0DE99F2-E3D1-4EF6-B3E5-DFA224624CE7}"/>
            </a:ext>
          </a:extLst>
        </xdr:cNvPr>
        <xdr:cNvSpPr/>
      </xdr:nvSpPr>
      <xdr:spPr>
        <a:xfrm>
          <a:off x="13463905" y="1471697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6EE716B7-F19C-4DA5-A385-D58E3D969631}"/>
            </a:ext>
          </a:extLst>
        </xdr:cNvPr>
        <xdr:cNvSpPr txBox="1"/>
      </xdr:nvSpPr>
      <xdr:spPr>
        <a:xfrm>
          <a:off x="13133705"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C180D90A-F85F-4AB4-9C41-074914D661E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5640AACA-A551-4613-9A31-A9A34BB73BC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9DD2B2C0-B5DF-4C5A-8580-01A5989AEAA9}"/>
            </a:ext>
          </a:extLst>
        </xdr:cNvPr>
        <xdr:cNvSpPr txBox="1"/>
      </xdr:nvSpPr>
      <xdr:spPr>
        <a:xfrm>
          <a:off x="150768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172315F-6FCA-479F-B4DE-0EB4EA20AF6B}"/>
            </a:ext>
          </a:extLst>
        </xdr:cNvPr>
        <xdr:cNvSpPr txBox="1"/>
      </xdr:nvSpPr>
      <xdr:spPr>
        <a:xfrm>
          <a:off x="1418780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81A165B9-2E8C-4C39-BAED-F803BC962B7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5" name="楕円 274">
          <a:extLst>
            <a:ext uri="{FF2B5EF4-FFF2-40B4-BE49-F238E27FC236}">
              <a16:creationId xmlns:a16="http://schemas.microsoft.com/office/drawing/2014/main" id="{3150344A-A8D7-43DA-99A1-51EEF12E9221}"/>
            </a:ext>
          </a:extLst>
        </xdr:cNvPr>
        <xdr:cNvSpPr/>
      </xdr:nvSpPr>
      <xdr:spPr>
        <a:xfrm>
          <a:off x="16969105" y="1423246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6" name="給与水準   （国との比較）該当値テキスト">
          <a:extLst>
            <a:ext uri="{FF2B5EF4-FFF2-40B4-BE49-F238E27FC236}">
              <a16:creationId xmlns:a16="http://schemas.microsoft.com/office/drawing/2014/main" id="{52A74B4B-17D1-47AA-9DE4-3421EB210D95}"/>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7" name="楕円 276">
          <a:extLst>
            <a:ext uri="{FF2B5EF4-FFF2-40B4-BE49-F238E27FC236}">
              <a16:creationId xmlns:a16="http://schemas.microsoft.com/office/drawing/2014/main" id="{BB97684B-BDB9-4D11-98EB-5691EB04F097}"/>
            </a:ext>
          </a:extLst>
        </xdr:cNvPr>
        <xdr:cNvSpPr/>
      </xdr:nvSpPr>
      <xdr:spPr>
        <a:xfrm>
          <a:off x="16130905" y="14207560"/>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8" name="テキスト ボックス 277">
          <a:extLst>
            <a:ext uri="{FF2B5EF4-FFF2-40B4-BE49-F238E27FC236}">
              <a16:creationId xmlns:a16="http://schemas.microsoft.com/office/drawing/2014/main" id="{9CAC8D48-3187-4EA4-A20E-ECB54EC3657F}"/>
            </a:ext>
          </a:extLst>
        </xdr:cNvPr>
        <xdr:cNvSpPr txBox="1"/>
      </xdr:nvSpPr>
      <xdr:spPr>
        <a:xfrm>
          <a:off x="15800705" y="13976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9" name="楕円 278">
          <a:extLst>
            <a:ext uri="{FF2B5EF4-FFF2-40B4-BE49-F238E27FC236}">
              <a16:creationId xmlns:a16="http://schemas.microsoft.com/office/drawing/2014/main" id="{99B51E4A-31AE-4B7D-8692-0A2E858D4891}"/>
            </a:ext>
          </a:extLst>
        </xdr:cNvPr>
        <xdr:cNvSpPr/>
      </xdr:nvSpPr>
      <xdr:spPr>
        <a:xfrm>
          <a:off x="15240000" y="14017978"/>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80" name="テキスト ボックス 279">
          <a:extLst>
            <a:ext uri="{FF2B5EF4-FFF2-40B4-BE49-F238E27FC236}">
              <a16:creationId xmlns:a16="http://schemas.microsoft.com/office/drawing/2014/main" id="{29F69920-1F9D-4DEF-A849-184E508671B5}"/>
            </a:ext>
          </a:extLst>
        </xdr:cNvPr>
        <xdr:cNvSpPr txBox="1"/>
      </xdr:nvSpPr>
      <xdr:spPr>
        <a:xfrm>
          <a:off x="14911705" y="137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1" name="楕円 280">
          <a:extLst>
            <a:ext uri="{FF2B5EF4-FFF2-40B4-BE49-F238E27FC236}">
              <a16:creationId xmlns:a16="http://schemas.microsoft.com/office/drawing/2014/main" id="{6F34BE92-897D-490A-98B4-8DF74C956E26}"/>
            </a:ext>
          </a:extLst>
        </xdr:cNvPr>
        <xdr:cNvSpPr/>
      </xdr:nvSpPr>
      <xdr:spPr>
        <a:xfrm>
          <a:off x="14352905" y="140735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2" name="テキスト ボックス 281">
          <a:extLst>
            <a:ext uri="{FF2B5EF4-FFF2-40B4-BE49-F238E27FC236}">
              <a16:creationId xmlns:a16="http://schemas.microsoft.com/office/drawing/2014/main" id="{FB71FE7D-9566-45D4-BF02-9EFDB1EA9EDC}"/>
            </a:ext>
          </a:extLst>
        </xdr:cNvPr>
        <xdr:cNvSpPr txBox="1"/>
      </xdr:nvSpPr>
      <xdr:spPr>
        <a:xfrm>
          <a:off x="14020800" y="1384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93134</xdr:rowOff>
    </xdr:from>
    <xdr:to>
      <xdr:col>64</xdr:col>
      <xdr:colOff>152400</xdr:colOff>
      <xdr:row>83</xdr:row>
      <xdr:rowOff>23284</xdr:rowOff>
    </xdr:to>
    <xdr:sp macro="" textlink="">
      <xdr:nvSpPr>
        <xdr:cNvPr id="283" name="楕円 282">
          <a:extLst>
            <a:ext uri="{FF2B5EF4-FFF2-40B4-BE49-F238E27FC236}">
              <a16:creationId xmlns:a16="http://schemas.microsoft.com/office/drawing/2014/main" id="{C8225864-F174-493D-9CDF-9799120E14FD}"/>
            </a:ext>
          </a:extLst>
        </xdr:cNvPr>
        <xdr:cNvSpPr/>
      </xdr:nvSpPr>
      <xdr:spPr>
        <a:xfrm>
          <a:off x="13463905" y="14152034"/>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33461</xdr:rowOff>
    </xdr:from>
    <xdr:ext cx="762000" cy="259045"/>
    <xdr:sp macro="" textlink="">
      <xdr:nvSpPr>
        <xdr:cNvPr id="284" name="テキスト ボックス 283">
          <a:extLst>
            <a:ext uri="{FF2B5EF4-FFF2-40B4-BE49-F238E27FC236}">
              <a16:creationId xmlns:a16="http://schemas.microsoft.com/office/drawing/2014/main" id="{B7EC81B8-48FD-4FCF-A3BA-A62F63137677}"/>
            </a:ext>
          </a:extLst>
        </xdr:cNvPr>
        <xdr:cNvSpPr txBox="1"/>
      </xdr:nvSpPr>
      <xdr:spPr>
        <a:xfrm>
          <a:off x="13133705"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7FBA9715-9BA2-4AE5-815C-440CF9DCEFF4}"/>
            </a:ext>
          </a:extLst>
        </xdr:cNvPr>
        <xdr:cNvSpPr/>
      </xdr:nvSpPr>
      <xdr:spPr>
        <a:xfrm>
          <a:off x="12828905" y="8828405"/>
          <a:ext cx="507809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AEE84780-EA83-42B9-AE8F-D37E2B729443}"/>
            </a:ext>
          </a:extLst>
        </xdr:cNvPr>
        <xdr:cNvSpPr txBox="1"/>
      </xdr:nvSpPr>
      <xdr:spPr>
        <a:xfrm>
          <a:off x="13348207" y="9190355"/>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92A830D2-0E8D-4703-BBF3-D8C1C0DC573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89174240-C226-492B-BCDF-724A0629628D}"/>
            </a:ext>
          </a:extLst>
        </xdr:cNvPr>
        <xdr:cNvSpPr/>
      </xdr:nvSpPr>
      <xdr:spPr>
        <a:xfrm>
          <a:off x="17972405" y="908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695F13F2-4B55-40D4-8268-F7DF1A510638}"/>
            </a:ext>
          </a:extLst>
        </xdr:cNvPr>
        <xdr:cNvSpPr/>
      </xdr:nvSpPr>
      <xdr:spPr>
        <a:xfrm>
          <a:off x="17972405" y="927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E219E5A1-6E97-4B72-BF18-3E0B1B657445}"/>
            </a:ext>
          </a:extLst>
        </xdr:cNvPr>
        <xdr:cNvSpPr/>
      </xdr:nvSpPr>
      <xdr:spPr>
        <a:xfrm>
          <a:off x="19621500" y="90824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19E98248-6045-4C6D-B3AA-13B9CAC4EFA8}"/>
            </a:ext>
          </a:extLst>
        </xdr:cNvPr>
        <xdr:cNvSpPr/>
      </xdr:nvSpPr>
      <xdr:spPr>
        <a:xfrm>
          <a:off x="19621500" y="92729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EB230A10-4D54-466C-8FE1-97ED7161A886}"/>
            </a:ext>
          </a:extLst>
        </xdr:cNvPr>
        <xdr:cNvSpPr/>
      </xdr:nvSpPr>
      <xdr:spPr>
        <a:xfrm>
          <a:off x="21083905" y="908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8A9D700F-05A3-437D-9837-48B3B86DC51A}"/>
            </a:ext>
          </a:extLst>
        </xdr:cNvPr>
        <xdr:cNvSpPr/>
      </xdr:nvSpPr>
      <xdr:spPr>
        <a:xfrm>
          <a:off x="21083905" y="927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FFD668B5-34C3-4265-8DFC-9EA86E9A3608}"/>
            </a:ext>
          </a:extLst>
        </xdr:cNvPr>
        <xdr:cNvSpPr/>
      </xdr:nvSpPr>
      <xdr:spPr>
        <a:xfrm>
          <a:off x="12828905" y="9590405"/>
          <a:ext cx="507809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9B3C5C9C-1294-4B86-9735-551CC18295CF}"/>
            </a:ext>
          </a:extLst>
        </xdr:cNvPr>
        <xdr:cNvSpPr/>
      </xdr:nvSpPr>
      <xdr:spPr>
        <a:xfrm>
          <a:off x="18097500" y="9590405"/>
          <a:ext cx="603440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A7B20866-5410-49A8-82A6-729CC9B05AB0}"/>
            </a:ext>
          </a:extLst>
        </xdr:cNvPr>
        <xdr:cNvSpPr/>
      </xdr:nvSpPr>
      <xdr:spPr>
        <a:xfrm>
          <a:off x="18097500" y="959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4588A944-0A99-48AA-9F04-0D47D3AC69F9}"/>
            </a:ext>
          </a:extLst>
        </xdr:cNvPr>
        <xdr:cNvSpPr txBox="1"/>
      </xdr:nvSpPr>
      <xdr:spPr>
        <a:xfrm>
          <a:off x="18226405" y="9906000"/>
          <a:ext cx="577659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財政改革大綱実施計画に基づき、合併時より計画的に職員数の整理を行ってきたが、ここ数年はほぼ横ばいとなっている。類似団体平均を上回る状況が続いているが、主な要因としては住民ニーズに応えるための積極的な子育て支援策（待機児童</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歳児保育、延長保育）の実施に伴い保育関係職員が多いこと、消防本部を町単独で備えていること、食の安全のため全ての給食調理場に最低</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名の正規職員（調理員）を配置していることが挙げられる。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今後も事務の効率化、組織の再編、民間委託の推進等により行財政改革大綱実施計画及び職員定員管理計画</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（定年の段階的引き上げも含め）</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に基づく職員の削減に可能な限り努めていきたい。</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2C8D1E3F-5D78-457D-9585-4DE990954B0D}"/>
            </a:ext>
          </a:extLst>
        </xdr:cNvPr>
        <xdr:cNvSpPr txBox="1"/>
      </xdr:nvSpPr>
      <xdr:spPr>
        <a:xfrm>
          <a:off x="12790805" y="939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A5439DDD-3445-4768-95EA-6C31E91AA800}"/>
            </a:ext>
          </a:extLst>
        </xdr:cNvPr>
        <xdr:cNvCxnSpPr/>
      </xdr:nvCxnSpPr>
      <xdr:spPr>
        <a:xfrm>
          <a:off x="12828905" y="12001500"/>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4FC87269-AACD-4C9E-B7BB-BCE522B0B966}"/>
            </a:ext>
          </a:extLst>
        </xdr:cNvPr>
        <xdr:cNvSpPr txBox="1"/>
      </xdr:nvSpPr>
      <xdr:spPr>
        <a:xfrm>
          <a:off x="12066905" y="1186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422974DA-461E-47E5-B3D8-CF37C3536D75}"/>
            </a:ext>
          </a:extLst>
        </xdr:cNvPr>
        <xdr:cNvCxnSpPr/>
      </xdr:nvCxnSpPr>
      <xdr:spPr>
        <a:xfrm>
          <a:off x="12828905" y="11599333"/>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B9BCC0C3-FAC2-4F15-B34A-DDA14C99FF71}"/>
            </a:ext>
          </a:extLst>
        </xdr:cNvPr>
        <xdr:cNvSpPr txBox="1"/>
      </xdr:nvSpPr>
      <xdr:spPr>
        <a:xfrm>
          <a:off x="12066905" y="1145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820B9D82-5C99-43EC-8BD6-1389199B855B}"/>
            </a:ext>
          </a:extLst>
        </xdr:cNvPr>
        <xdr:cNvCxnSpPr/>
      </xdr:nvCxnSpPr>
      <xdr:spPr>
        <a:xfrm>
          <a:off x="12828905" y="11197167"/>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26EB9CF3-F554-4651-BCFD-5D3FC7167732}"/>
            </a:ext>
          </a:extLst>
        </xdr:cNvPr>
        <xdr:cNvSpPr txBox="1"/>
      </xdr:nvSpPr>
      <xdr:spPr>
        <a:xfrm>
          <a:off x="1206690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E7AA5D83-382D-4D25-AC15-DDE837E48EAF}"/>
            </a:ext>
          </a:extLst>
        </xdr:cNvPr>
        <xdr:cNvCxnSpPr/>
      </xdr:nvCxnSpPr>
      <xdr:spPr>
        <a:xfrm>
          <a:off x="12828905" y="107969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E50A55CB-B830-48F1-98C8-9EA9FB44A7E5}"/>
            </a:ext>
          </a:extLst>
        </xdr:cNvPr>
        <xdr:cNvSpPr txBox="1"/>
      </xdr:nvSpPr>
      <xdr:spPr>
        <a:xfrm>
          <a:off x="12066905"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77A32CB6-C3F3-468F-BED7-E28D6CF1FFC2}"/>
            </a:ext>
          </a:extLst>
        </xdr:cNvPr>
        <xdr:cNvCxnSpPr/>
      </xdr:nvCxnSpPr>
      <xdr:spPr>
        <a:xfrm>
          <a:off x="12828905" y="10394738"/>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4587804F-8B4F-465C-8E36-CC7E2B779745}"/>
            </a:ext>
          </a:extLst>
        </xdr:cNvPr>
        <xdr:cNvSpPr txBox="1"/>
      </xdr:nvSpPr>
      <xdr:spPr>
        <a:xfrm>
          <a:off x="12066905"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81D37F19-A9AF-4233-B677-830C44664399}"/>
            </a:ext>
          </a:extLst>
        </xdr:cNvPr>
        <xdr:cNvCxnSpPr/>
      </xdr:nvCxnSpPr>
      <xdr:spPr>
        <a:xfrm>
          <a:off x="12828905" y="9992572"/>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7482395F-A9DC-49D1-BDD6-1B0A824F8D3F}"/>
            </a:ext>
          </a:extLst>
        </xdr:cNvPr>
        <xdr:cNvSpPr txBox="1"/>
      </xdr:nvSpPr>
      <xdr:spPr>
        <a:xfrm>
          <a:off x="1206690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F2DCC227-A796-4A14-BA5E-829AFED1DFDE}"/>
            </a:ext>
          </a:extLst>
        </xdr:cNvPr>
        <xdr:cNvCxnSpPr/>
      </xdr:nvCxnSpPr>
      <xdr:spPr>
        <a:xfrm>
          <a:off x="12828905" y="95904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3CDD3824-FFCA-4612-91DC-6CB9FF010110}"/>
            </a:ext>
          </a:extLst>
        </xdr:cNvPr>
        <xdr:cNvSpPr txBox="1"/>
      </xdr:nvSpPr>
      <xdr:spPr>
        <a:xfrm>
          <a:off x="12066905"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E4FA32D3-1203-46DA-9779-259A1A326893}"/>
            </a:ext>
          </a:extLst>
        </xdr:cNvPr>
        <xdr:cNvSpPr/>
      </xdr:nvSpPr>
      <xdr:spPr>
        <a:xfrm>
          <a:off x="12828905" y="9590405"/>
          <a:ext cx="507809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8E1D6B74-C513-45AD-BFEE-A446C0CF2FD4}"/>
            </a:ext>
          </a:extLst>
        </xdr:cNvPr>
        <xdr:cNvCxnSpPr/>
      </xdr:nvCxnSpPr>
      <xdr:spPr>
        <a:xfrm flipV="1">
          <a:off x="17019905"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80CFF25A-7B05-4AD8-A672-EBCB798D4026}"/>
            </a:ext>
          </a:extLst>
        </xdr:cNvPr>
        <xdr:cNvSpPr txBox="1"/>
      </xdr:nvSpPr>
      <xdr:spPr>
        <a:xfrm>
          <a:off x="17106900" y="1144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50AA8F80-37F7-45FB-A57E-890B853D1E79}"/>
            </a:ext>
          </a:extLst>
        </xdr:cNvPr>
        <xdr:cNvCxnSpPr/>
      </xdr:nvCxnSpPr>
      <xdr:spPr>
        <a:xfrm>
          <a:off x="16931005" y="11469299"/>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1A8F0478-09D9-4CA9-A631-D955C28795B6}"/>
            </a:ext>
          </a:extLst>
        </xdr:cNvPr>
        <xdr:cNvSpPr txBox="1"/>
      </xdr:nvSpPr>
      <xdr:spPr>
        <a:xfrm>
          <a:off x="17106900" y="96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AFE2A42C-6A93-4723-AFD3-49EABD12B4A9}"/>
            </a:ext>
          </a:extLst>
        </xdr:cNvPr>
        <xdr:cNvCxnSpPr/>
      </xdr:nvCxnSpPr>
      <xdr:spPr>
        <a:xfrm>
          <a:off x="16931005" y="9888785"/>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121003</xdr:rowOff>
    </xdr:from>
    <xdr:to>
      <xdr:col>81</xdr:col>
      <xdr:colOff>44450</xdr:colOff>
      <xdr:row>63</xdr:row>
      <xdr:rowOff>131727</xdr:rowOff>
    </xdr:to>
    <xdr:cxnSp macro="">
      <xdr:nvCxnSpPr>
        <xdr:cNvPr id="319" name="直線コネクタ 318">
          <a:extLst>
            <a:ext uri="{FF2B5EF4-FFF2-40B4-BE49-F238E27FC236}">
              <a16:creationId xmlns:a16="http://schemas.microsoft.com/office/drawing/2014/main" id="{AF4957D0-C1E6-4469-A8E4-434497447715}"/>
            </a:ext>
          </a:extLst>
        </xdr:cNvPr>
        <xdr:cNvCxnSpPr/>
      </xdr:nvCxnSpPr>
      <xdr:spPr>
        <a:xfrm>
          <a:off x="16181705" y="10924258"/>
          <a:ext cx="838200" cy="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110437</xdr:rowOff>
    </xdr:from>
    <xdr:ext cx="762000" cy="259045"/>
    <xdr:sp macro="" textlink="">
      <xdr:nvSpPr>
        <xdr:cNvPr id="320" name="定員管理の状況平均値テキスト">
          <a:extLst>
            <a:ext uri="{FF2B5EF4-FFF2-40B4-BE49-F238E27FC236}">
              <a16:creationId xmlns:a16="http://schemas.microsoft.com/office/drawing/2014/main" id="{8B0E8FB0-A218-479C-A8FA-3F4C3FCD04C8}"/>
            </a:ext>
          </a:extLst>
        </xdr:cNvPr>
        <xdr:cNvSpPr txBox="1"/>
      </xdr:nvSpPr>
      <xdr:spPr>
        <a:xfrm>
          <a:off x="17106900" y="10225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931AD2BC-7D59-48DD-979A-DBAEABB98513}"/>
            </a:ext>
          </a:extLst>
        </xdr:cNvPr>
        <xdr:cNvSpPr/>
      </xdr:nvSpPr>
      <xdr:spPr>
        <a:xfrm>
          <a:off x="16969105" y="1038091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103576</xdr:rowOff>
    </xdr:from>
    <xdr:to>
      <xdr:col>77</xdr:col>
      <xdr:colOff>44450</xdr:colOff>
      <xdr:row>63</xdr:row>
      <xdr:rowOff>121003</xdr:rowOff>
    </xdr:to>
    <xdr:cxnSp macro="">
      <xdr:nvCxnSpPr>
        <xdr:cNvPr id="322" name="直線コネクタ 321">
          <a:extLst>
            <a:ext uri="{FF2B5EF4-FFF2-40B4-BE49-F238E27FC236}">
              <a16:creationId xmlns:a16="http://schemas.microsoft.com/office/drawing/2014/main" id="{161B3AB9-685E-49D7-972F-59D5F2F99342}"/>
            </a:ext>
          </a:extLst>
        </xdr:cNvPr>
        <xdr:cNvCxnSpPr/>
      </xdr:nvCxnSpPr>
      <xdr:spPr>
        <a:xfrm>
          <a:off x="15292705" y="10906831"/>
          <a:ext cx="889000" cy="1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5A04AC82-BECE-46CB-9C51-CD227E608296}"/>
            </a:ext>
          </a:extLst>
        </xdr:cNvPr>
        <xdr:cNvSpPr/>
      </xdr:nvSpPr>
      <xdr:spPr>
        <a:xfrm>
          <a:off x="16130905" y="1037477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26193</xdr:rowOff>
    </xdr:from>
    <xdr:ext cx="736600" cy="259045"/>
    <xdr:sp macro="" textlink="">
      <xdr:nvSpPr>
        <xdr:cNvPr id="324" name="テキスト ボックス 323">
          <a:extLst>
            <a:ext uri="{FF2B5EF4-FFF2-40B4-BE49-F238E27FC236}">
              <a16:creationId xmlns:a16="http://schemas.microsoft.com/office/drawing/2014/main" id="{47DBA360-2E94-4E45-A61F-5944BFEE3C80}"/>
            </a:ext>
          </a:extLst>
        </xdr:cNvPr>
        <xdr:cNvSpPr txBox="1"/>
      </xdr:nvSpPr>
      <xdr:spPr>
        <a:xfrm>
          <a:off x="15800705" y="1014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103576</xdr:rowOff>
    </xdr:from>
    <xdr:to>
      <xdr:col>72</xdr:col>
      <xdr:colOff>203200</xdr:colOff>
      <xdr:row>63</xdr:row>
      <xdr:rowOff>107597</xdr:rowOff>
    </xdr:to>
    <xdr:cxnSp macro="">
      <xdr:nvCxnSpPr>
        <xdr:cNvPr id="325" name="直線コネクタ 324">
          <a:extLst>
            <a:ext uri="{FF2B5EF4-FFF2-40B4-BE49-F238E27FC236}">
              <a16:creationId xmlns:a16="http://schemas.microsoft.com/office/drawing/2014/main" id="{8AE6A698-3D78-4734-B634-721BD03D7A4A}"/>
            </a:ext>
          </a:extLst>
        </xdr:cNvPr>
        <xdr:cNvCxnSpPr/>
      </xdr:nvCxnSpPr>
      <xdr:spPr>
        <a:xfrm flipV="1">
          <a:off x="14401800" y="10906831"/>
          <a:ext cx="890905"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15094CDA-5AC6-41BB-9F41-0F290B13A781}"/>
            </a:ext>
          </a:extLst>
        </xdr:cNvPr>
        <xdr:cNvSpPr/>
      </xdr:nvSpPr>
      <xdr:spPr>
        <a:xfrm>
          <a:off x="15240000" y="10370750"/>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22172</xdr:rowOff>
    </xdr:from>
    <xdr:ext cx="762000" cy="259045"/>
    <xdr:sp macro="" textlink="">
      <xdr:nvSpPr>
        <xdr:cNvPr id="327" name="テキスト ボックス 326">
          <a:extLst>
            <a:ext uri="{FF2B5EF4-FFF2-40B4-BE49-F238E27FC236}">
              <a16:creationId xmlns:a16="http://schemas.microsoft.com/office/drawing/2014/main" id="{84EAD464-D02D-4F67-BA05-0C88DCC0D110}"/>
            </a:ext>
          </a:extLst>
        </xdr:cNvPr>
        <xdr:cNvSpPr txBox="1"/>
      </xdr:nvSpPr>
      <xdr:spPr>
        <a:xfrm>
          <a:off x="14911705" y="1013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29845</xdr:rowOff>
    </xdr:from>
    <xdr:to>
      <xdr:col>68</xdr:col>
      <xdr:colOff>152400</xdr:colOff>
      <xdr:row>63</xdr:row>
      <xdr:rowOff>107597</xdr:rowOff>
    </xdr:to>
    <xdr:cxnSp macro="">
      <xdr:nvCxnSpPr>
        <xdr:cNvPr id="328" name="直線コネクタ 327">
          <a:extLst>
            <a:ext uri="{FF2B5EF4-FFF2-40B4-BE49-F238E27FC236}">
              <a16:creationId xmlns:a16="http://schemas.microsoft.com/office/drawing/2014/main" id="{D8884B03-E28D-453F-AF12-EFE3F2CB95F3}"/>
            </a:ext>
          </a:extLst>
        </xdr:cNvPr>
        <xdr:cNvCxnSpPr/>
      </xdr:nvCxnSpPr>
      <xdr:spPr>
        <a:xfrm>
          <a:off x="13514705" y="10833100"/>
          <a:ext cx="887095"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30FA43DA-0913-4030-88C7-0BC46D7B1276}"/>
            </a:ext>
          </a:extLst>
        </xdr:cNvPr>
        <xdr:cNvSpPr/>
      </xdr:nvSpPr>
      <xdr:spPr>
        <a:xfrm>
          <a:off x="14352905"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53004</xdr:rowOff>
    </xdr:from>
    <xdr:ext cx="762000" cy="259045"/>
    <xdr:sp macro="" textlink="">
      <xdr:nvSpPr>
        <xdr:cNvPr id="330" name="テキスト ボックス 329">
          <a:extLst>
            <a:ext uri="{FF2B5EF4-FFF2-40B4-BE49-F238E27FC236}">
              <a16:creationId xmlns:a16="http://schemas.microsoft.com/office/drawing/2014/main" id="{1DB67D68-0B45-41FC-9CAA-C24B40D965B6}"/>
            </a:ext>
          </a:extLst>
        </xdr:cNvPr>
        <xdr:cNvSpPr txBox="1"/>
      </xdr:nvSpPr>
      <xdr:spPr>
        <a:xfrm>
          <a:off x="14020800" y="101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3D4F2597-023C-4AD3-A365-9B9EFDEFC3BC}"/>
            </a:ext>
          </a:extLst>
        </xdr:cNvPr>
        <xdr:cNvSpPr/>
      </xdr:nvSpPr>
      <xdr:spPr>
        <a:xfrm>
          <a:off x="13463905" y="10373431"/>
          <a:ext cx="996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24853</xdr:rowOff>
    </xdr:from>
    <xdr:ext cx="762000" cy="259045"/>
    <xdr:sp macro="" textlink="">
      <xdr:nvSpPr>
        <xdr:cNvPr id="332" name="テキスト ボックス 331">
          <a:extLst>
            <a:ext uri="{FF2B5EF4-FFF2-40B4-BE49-F238E27FC236}">
              <a16:creationId xmlns:a16="http://schemas.microsoft.com/office/drawing/2014/main" id="{1E8DD08B-45C3-4965-8649-40AF0C76DCA7}"/>
            </a:ext>
          </a:extLst>
        </xdr:cNvPr>
        <xdr:cNvSpPr txBox="1"/>
      </xdr:nvSpPr>
      <xdr:spPr>
        <a:xfrm>
          <a:off x="13133705" y="1014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6424CA14-76D7-4CC4-A09E-DBEA5961FCEC}"/>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E60F31C1-83DB-444D-A625-FD6B2D62598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536034E9-35FF-4175-8573-B95FB2ECF801}"/>
            </a:ext>
          </a:extLst>
        </xdr:cNvPr>
        <xdr:cNvSpPr txBox="1"/>
      </xdr:nvSpPr>
      <xdr:spPr>
        <a:xfrm>
          <a:off x="150768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1689339-388F-4F28-ABBD-81128A76F91D}"/>
            </a:ext>
          </a:extLst>
        </xdr:cNvPr>
        <xdr:cNvSpPr txBox="1"/>
      </xdr:nvSpPr>
      <xdr:spPr>
        <a:xfrm>
          <a:off x="14187805"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59038C4-455B-4C52-98B0-E708C77F57F8}"/>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80927</xdr:rowOff>
    </xdr:from>
    <xdr:to>
      <xdr:col>81</xdr:col>
      <xdr:colOff>95250</xdr:colOff>
      <xdr:row>64</xdr:row>
      <xdr:rowOff>11077</xdr:rowOff>
    </xdr:to>
    <xdr:sp macro="" textlink="">
      <xdr:nvSpPr>
        <xdr:cNvPr id="338" name="楕円 337">
          <a:extLst>
            <a:ext uri="{FF2B5EF4-FFF2-40B4-BE49-F238E27FC236}">
              <a16:creationId xmlns:a16="http://schemas.microsoft.com/office/drawing/2014/main" id="{2601116D-D61F-44C4-B99A-FB5DA7CEEE5A}"/>
            </a:ext>
          </a:extLst>
        </xdr:cNvPr>
        <xdr:cNvSpPr/>
      </xdr:nvSpPr>
      <xdr:spPr>
        <a:xfrm>
          <a:off x="16969105" y="10882277"/>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53004</xdr:rowOff>
    </xdr:from>
    <xdr:ext cx="762000" cy="259045"/>
    <xdr:sp macro="" textlink="">
      <xdr:nvSpPr>
        <xdr:cNvPr id="339" name="定員管理の状況該当値テキスト">
          <a:extLst>
            <a:ext uri="{FF2B5EF4-FFF2-40B4-BE49-F238E27FC236}">
              <a16:creationId xmlns:a16="http://schemas.microsoft.com/office/drawing/2014/main" id="{04D8A44E-780B-4A5B-8235-9DBE8858A60D}"/>
            </a:ext>
          </a:extLst>
        </xdr:cNvPr>
        <xdr:cNvSpPr txBox="1"/>
      </xdr:nvSpPr>
      <xdr:spPr>
        <a:xfrm>
          <a:off x="17106900" y="1085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70203</xdr:rowOff>
    </xdr:from>
    <xdr:to>
      <xdr:col>77</xdr:col>
      <xdr:colOff>95250</xdr:colOff>
      <xdr:row>64</xdr:row>
      <xdr:rowOff>353</xdr:rowOff>
    </xdr:to>
    <xdr:sp macro="" textlink="">
      <xdr:nvSpPr>
        <xdr:cNvPr id="340" name="楕円 339">
          <a:extLst>
            <a:ext uri="{FF2B5EF4-FFF2-40B4-BE49-F238E27FC236}">
              <a16:creationId xmlns:a16="http://schemas.microsoft.com/office/drawing/2014/main" id="{1AD6A762-9736-4FD0-BDEC-B7D5505E0ED9}"/>
            </a:ext>
          </a:extLst>
        </xdr:cNvPr>
        <xdr:cNvSpPr/>
      </xdr:nvSpPr>
      <xdr:spPr>
        <a:xfrm>
          <a:off x="16130905" y="10873458"/>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156580</xdr:rowOff>
    </xdr:from>
    <xdr:ext cx="736600" cy="259045"/>
    <xdr:sp macro="" textlink="">
      <xdr:nvSpPr>
        <xdr:cNvPr id="341" name="テキスト ボックス 340">
          <a:extLst>
            <a:ext uri="{FF2B5EF4-FFF2-40B4-BE49-F238E27FC236}">
              <a16:creationId xmlns:a16="http://schemas.microsoft.com/office/drawing/2014/main" id="{E236727C-0722-423F-837C-F08E44B5EAE7}"/>
            </a:ext>
          </a:extLst>
        </xdr:cNvPr>
        <xdr:cNvSpPr txBox="1"/>
      </xdr:nvSpPr>
      <xdr:spPr>
        <a:xfrm>
          <a:off x="15800705" y="10957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52776</xdr:rowOff>
    </xdr:from>
    <xdr:to>
      <xdr:col>73</xdr:col>
      <xdr:colOff>44450</xdr:colOff>
      <xdr:row>63</xdr:row>
      <xdr:rowOff>154376</xdr:rowOff>
    </xdr:to>
    <xdr:sp macro="" textlink="">
      <xdr:nvSpPr>
        <xdr:cNvPr id="342" name="楕円 341">
          <a:extLst>
            <a:ext uri="{FF2B5EF4-FFF2-40B4-BE49-F238E27FC236}">
              <a16:creationId xmlns:a16="http://schemas.microsoft.com/office/drawing/2014/main" id="{64CBAD10-DD18-4594-875A-9258189773EC}"/>
            </a:ext>
          </a:extLst>
        </xdr:cNvPr>
        <xdr:cNvSpPr/>
      </xdr:nvSpPr>
      <xdr:spPr>
        <a:xfrm>
          <a:off x="15240000" y="10854126"/>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139153</xdr:rowOff>
    </xdr:from>
    <xdr:ext cx="762000" cy="259045"/>
    <xdr:sp macro="" textlink="">
      <xdr:nvSpPr>
        <xdr:cNvPr id="343" name="テキスト ボックス 342">
          <a:extLst>
            <a:ext uri="{FF2B5EF4-FFF2-40B4-BE49-F238E27FC236}">
              <a16:creationId xmlns:a16="http://schemas.microsoft.com/office/drawing/2014/main" id="{5194411F-7C2A-4D96-8FE3-1B859CAFC4D8}"/>
            </a:ext>
          </a:extLst>
        </xdr:cNvPr>
        <xdr:cNvSpPr txBox="1"/>
      </xdr:nvSpPr>
      <xdr:spPr>
        <a:xfrm>
          <a:off x="14911705" y="1094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56797</xdr:rowOff>
    </xdr:from>
    <xdr:to>
      <xdr:col>68</xdr:col>
      <xdr:colOff>203200</xdr:colOff>
      <xdr:row>63</xdr:row>
      <xdr:rowOff>158397</xdr:rowOff>
    </xdr:to>
    <xdr:sp macro="" textlink="">
      <xdr:nvSpPr>
        <xdr:cNvPr id="344" name="楕円 343">
          <a:extLst>
            <a:ext uri="{FF2B5EF4-FFF2-40B4-BE49-F238E27FC236}">
              <a16:creationId xmlns:a16="http://schemas.microsoft.com/office/drawing/2014/main" id="{38C7BD9E-93E9-4E4C-8DD0-748DB3657728}"/>
            </a:ext>
          </a:extLst>
        </xdr:cNvPr>
        <xdr:cNvSpPr/>
      </xdr:nvSpPr>
      <xdr:spPr>
        <a:xfrm>
          <a:off x="14352905" y="10858147"/>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143174</xdr:rowOff>
    </xdr:from>
    <xdr:ext cx="762000" cy="259045"/>
    <xdr:sp macro="" textlink="">
      <xdr:nvSpPr>
        <xdr:cNvPr id="345" name="テキスト ボックス 344">
          <a:extLst>
            <a:ext uri="{FF2B5EF4-FFF2-40B4-BE49-F238E27FC236}">
              <a16:creationId xmlns:a16="http://schemas.microsoft.com/office/drawing/2014/main" id="{049CF1DE-4F66-4B72-A85F-291C12181987}"/>
            </a:ext>
          </a:extLst>
        </xdr:cNvPr>
        <xdr:cNvSpPr txBox="1"/>
      </xdr:nvSpPr>
      <xdr:spPr>
        <a:xfrm>
          <a:off x="14020800" y="1094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150495</xdr:rowOff>
    </xdr:from>
    <xdr:to>
      <xdr:col>64</xdr:col>
      <xdr:colOff>152400</xdr:colOff>
      <xdr:row>63</xdr:row>
      <xdr:rowOff>80645</xdr:rowOff>
    </xdr:to>
    <xdr:sp macro="" textlink="">
      <xdr:nvSpPr>
        <xdr:cNvPr id="346" name="楕円 345">
          <a:extLst>
            <a:ext uri="{FF2B5EF4-FFF2-40B4-BE49-F238E27FC236}">
              <a16:creationId xmlns:a16="http://schemas.microsoft.com/office/drawing/2014/main" id="{66309218-9BCA-4263-A639-1C8FC1A1BEA7}"/>
            </a:ext>
          </a:extLst>
        </xdr:cNvPr>
        <xdr:cNvSpPr/>
      </xdr:nvSpPr>
      <xdr:spPr>
        <a:xfrm>
          <a:off x="13463905" y="10780395"/>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65422</xdr:rowOff>
    </xdr:from>
    <xdr:ext cx="762000" cy="259045"/>
    <xdr:sp macro="" textlink="">
      <xdr:nvSpPr>
        <xdr:cNvPr id="347" name="テキスト ボックス 346">
          <a:extLst>
            <a:ext uri="{FF2B5EF4-FFF2-40B4-BE49-F238E27FC236}">
              <a16:creationId xmlns:a16="http://schemas.microsoft.com/office/drawing/2014/main" id="{93544680-FB85-4FCE-A960-BDE76F135B52}"/>
            </a:ext>
          </a:extLst>
        </xdr:cNvPr>
        <xdr:cNvSpPr txBox="1"/>
      </xdr:nvSpPr>
      <xdr:spPr>
        <a:xfrm>
          <a:off x="13133705" y="1086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DC788131-6F84-4D37-B4C2-87B249C3C0D0}"/>
            </a:ext>
          </a:extLst>
        </xdr:cNvPr>
        <xdr:cNvSpPr/>
      </xdr:nvSpPr>
      <xdr:spPr>
        <a:xfrm>
          <a:off x="12828905" y="5018405"/>
          <a:ext cx="507809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E69E5584-7AA5-4985-9872-AF6DF707D2EC}"/>
            </a:ext>
          </a:extLst>
        </xdr:cNvPr>
        <xdr:cNvSpPr txBox="1"/>
      </xdr:nvSpPr>
      <xdr:spPr>
        <a:xfrm>
          <a:off x="13675174" y="5380355"/>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39EE7450-3029-48F0-AA59-F45A8A33409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AEBFE5E7-722E-4308-BEF7-5F48C4066553}"/>
            </a:ext>
          </a:extLst>
        </xdr:cNvPr>
        <xdr:cNvSpPr/>
      </xdr:nvSpPr>
      <xdr:spPr>
        <a:xfrm>
          <a:off x="17972405" y="527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5B7F3BDD-C854-42F9-A2BB-B02FC193DCB1}"/>
            </a:ext>
          </a:extLst>
        </xdr:cNvPr>
        <xdr:cNvSpPr/>
      </xdr:nvSpPr>
      <xdr:spPr>
        <a:xfrm>
          <a:off x="17972405" y="546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26976F4A-ABDB-4F8D-8A29-58A74772DE56}"/>
            </a:ext>
          </a:extLst>
        </xdr:cNvPr>
        <xdr:cNvSpPr/>
      </xdr:nvSpPr>
      <xdr:spPr>
        <a:xfrm>
          <a:off x="19621500" y="52724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31CE1EAF-34F3-41A0-B6AD-E4889EDA6E56}"/>
            </a:ext>
          </a:extLst>
        </xdr:cNvPr>
        <xdr:cNvSpPr/>
      </xdr:nvSpPr>
      <xdr:spPr>
        <a:xfrm>
          <a:off x="19621500" y="54629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5265D90D-2E6E-458D-9AD4-7F1CC0225377}"/>
            </a:ext>
          </a:extLst>
        </xdr:cNvPr>
        <xdr:cNvSpPr/>
      </xdr:nvSpPr>
      <xdr:spPr>
        <a:xfrm>
          <a:off x="21083905" y="527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717A1AD9-8199-45CB-9B53-1E91ED1B8070}"/>
            </a:ext>
          </a:extLst>
        </xdr:cNvPr>
        <xdr:cNvSpPr/>
      </xdr:nvSpPr>
      <xdr:spPr>
        <a:xfrm>
          <a:off x="21083905" y="546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4135001-A687-4973-8C71-541A4F2B49B4}"/>
            </a:ext>
          </a:extLst>
        </xdr:cNvPr>
        <xdr:cNvSpPr/>
      </xdr:nvSpPr>
      <xdr:spPr>
        <a:xfrm>
          <a:off x="12828905" y="5780405"/>
          <a:ext cx="507809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E01448FF-BB85-4EB3-B550-35FED4AA8CE7}"/>
            </a:ext>
          </a:extLst>
        </xdr:cNvPr>
        <xdr:cNvSpPr/>
      </xdr:nvSpPr>
      <xdr:spPr>
        <a:xfrm>
          <a:off x="18097500" y="5780405"/>
          <a:ext cx="603440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DB9543AB-198B-4A3B-B16B-457E822142CA}"/>
            </a:ext>
          </a:extLst>
        </xdr:cNvPr>
        <xdr:cNvSpPr/>
      </xdr:nvSpPr>
      <xdr:spPr>
        <a:xfrm>
          <a:off x="18097500" y="578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ACC9484B-2EB3-4085-A67D-4C18C97ECF45}"/>
            </a:ext>
          </a:extLst>
        </xdr:cNvPr>
        <xdr:cNvSpPr txBox="1"/>
      </xdr:nvSpPr>
      <xdr:spPr>
        <a:xfrm>
          <a:off x="18226405" y="6096000"/>
          <a:ext cx="577659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、単年度では</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ポイント減少したものの</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ヵ年平均は引き続き</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7.9</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であった</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主な要因としては、合併前に借入れた</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減税補てん債や一般単独事業債（</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臨時地方道整備）等が前年度末で償還完了したものの、平成</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年度に借り入れた合併特例債（</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松岡小北校舎改修</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幼児園施設長寿命化事業、松岡公民館改修工事など</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）の据え置き期間終了に伴い元金償還が始まったことから、公債費償還額が増加した</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また、一部事務組合においても地方債償還に充てられたと認められる負担金が増加した。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一方で、公営企業においては、公共下水道事業における建設事業はあるものの特定環境下水・農業集落排水事業において着実に償還が進み改善側へ影響している。一般会計</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においては、令和</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公債費のピーク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であるが</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、公営企業において</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今後施設設備などの更新に係る起債借入を予定している。国庫補助等を併用しながら計画的な改修実施により一般会計への負担の平準化に努める。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E61DE3DF-4D27-4335-A2CE-2B63EE9B1045}"/>
            </a:ext>
          </a:extLst>
        </xdr:cNvPr>
        <xdr:cNvSpPr txBox="1"/>
      </xdr:nvSpPr>
      <xdr:spPr>
        <a:xfrm>
          <a:off x="12790805" y="55899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1F5C52AB-7199-4443-A6A7-68C415C71F9F}"/>
            </a:ext>
          </a:extLst>
        </xdr:cNvPr>
        <xdr:cNvCxnSpPr/>
      </xdr:nvCxnSpPr>
      <xdr:spPr>
        <a:xfrm>
          <a:off x="12828905" y="8191500"/>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C7FA4E99-98EE-4678-B622-98532F972B57}"/>
            </a:ext>
          </a:extLst>
        </xdr:cNvPr>
        <xdr:cNvSpPr txBox="1"/>
      </xdr:nvSpPr>
      <xdr:spPr>
        <a:xfrm>
          <a:off x="1206690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F296E737-3CCC-4A13-92D7-D5F97756A6A7}"/>
            </a:ext>
          </a:extLst>
        </xdr:cNvPr>
        <xdr:cNvCxnSpPr/>
      </xdr:nvCxnSpPr>
      <xdr:spPr>
        <a:xfrm>
          <a:off x="12828905" y="7789333"/>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8AA8873B-A711-4677-9A87-0DB8BFA9A75F}"/>
            </a:ext>
          </a:extLst>
        </xdr:cNvPr>
        <xdr:cNvSpPr txBox="1"/>
      </xdr:nvSpPr>
      <xdr:spPr>
        <a:xfrm>
          <a:off x="12066905" y="7649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A1B587DD-02B0-4DA5-BA6D-C194B6775DE1}"/>
            </a:ext>
          </a:extLst>
        </xdr:cNvPr>
        <xdr:cNvCxnSpPr/>
      </xdr:nvCxnSpPr>
      <xdr:spPr>
        <a:xfrm>
          <a:off x="12828905" y="7387167"/>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A51A193C-94F5-4B77-89CE-0D20FBF52948}"/>
            </a:ext>
          </a:extLst>
        </xdr:cNvPr>
        <xdr:cNvSpPr txBox="1"/>
      </xdr:nvSpPr>
      <xdr:spPr>
        <a:xfrm>
          <a:off x="1206690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ECE5402-6AA0-4C7F-B766-51CE534087FC}"/>
            </a:ext>
          </a:extLst>
        </xdr:cNvPr>
        <xdr:cNvCxnSpPr/>
      </xdr:nvCxnSpPr>
      <xdr:spPr>
        <a:xfrm>
          <a:off x="12828905" y="69869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11AD15C3-B296-4A87-81E7-006241AE7A4C}"/>
            </a:ext>
          </a:extLst>
        </xdr:cNvPr>
        <xdr:cNvSpPr txBox="1"/>
      </xdr:nvSpPr>
      <xdr:spPr>
        <a:xfrm>
          <a:off x="12066905"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E6501BFD-F502-4121-AA73-FF66BB6ED80B}"/>
            </a:ext>
          </a:extLst>
        </xdr:cNvPr>
        <xdr:cNvCxnSpPr/>
      </xdr:nvCxnSpPr>
      <xdr:spPr>
        <a:xfrm>
          <a:off x="12828905" y="6584738"/>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2ED7F6C-5B4C-4788-9B8F-796CB7FC668A}"/>
            </a:ext>
          </a:extLst>
        </xdr:cNvPr>
        <xdr:cNvSpPr txBox="1"/>
      </xdr:nvSpPr>
      <xdr:spPr>
        <a:xfrm>
          <a:off x="12066905"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67B0BC19-5DC3-4BEF-9545-CC4BF19884EC}"/>
            </a:ext>
          </a:extLst>
        </xdr:cNvPr>
        <xdr:cNvCxnSpPr/>
      </xdr:nvCxnSpPr>
      <xdr:spPr>
        <a:xfrm>
          <a:off x="12828905" y="6182572"/>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B95456DF-5598-485E-BAB8-D2E09A59C1FF}"/>
            </a:ext>
          </a:extLst>
        </xdr:cNvPr>
        <xdr:cNvCxnSpPr/>
      </xdr:nvCxnSpPr>
      <xdr:spPr>
        <a:xfrm>
          <a:off x="12828905" y="57804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97C8AD9-ECB9-40AC-B5D7-36DC9DA59B6A}"/>
            </a:ext>
          </a:extLst>
        </xdr:cNvPr>
        <xdr:cNvSpPr/>
      </xdr:nvSpPr>
      <xdr:spPr>
        <a:xfrm>
          <a:off x="12828905" y="5780405"/>
          <a:ext cx="507809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9AD40752-9047-4B31-8583-D5C22EB619E4}"/>
            </a:ext>
          </a:extLst>
        </xdr:cNvPr>
        <xdr:cNvCxnSpPr/>
      </xdr:nvCxnSpPr>
      <xdr:spPr>
        <a:xfrm flipV="1">
          <a:off x="17019905" y="6415828"/>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629124D6-3F25-45CF-875B-9977A88A8446}"/>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A5C1F7CA-4344-43E7-B261-E2522477246D}"/>
            </a:ext>
          </a:extLst>
        </xdr:cNvPr>
        <xdr:cNvCxnSpPr/>
      </xdr:nvCxnSpPr>
      <xdr:spPr>
        <a:xfrm>
          <a:off x="16931005" y="7742978"/>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C7732B8-7950-44FE-8FD4-ACCE08AABFA3}"/>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A732C129-6C44-4DCA-9E7A-3D1A79EE3E7F}"/>
            </a:ext>
          </a:extLst>
        </xdr:cNvPr>
        <xdr:cNvCxnSpPr/>
      </xdr:nvCxnSpPr>
      <xdr:spPr>
        <a:xfrm>
          <a:off x="16931005" y="6415828"/>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80" name="直線コネクタ 379">
          <a:extLst>
            <a:ext uri="{FF2B5EF4-FFF2-40B4-BE49-F238E27FC236}">
              <a16:creationId xmlns:a16="http://schemas.microsoft.com/office/drawing/2014/main" id="{18862406-47A2-41F5-866A-239472A1A1BE}"/>
            </a:ext>
          </a:extLst>
        </xdr:cNvPr>
        <xdr:cNvCxnSpPr/>
      </xdr:nvCxnSpPr>
      <xdr:spPr>
        <a:xfrm>
          <a:off x="16181705"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1829940B-CD08-481F-BA39-9686F081D6B6}"/>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E40F9046-2753-4D41-B0AF-01A0ACB1CC7C}"/>
            </a:ext>
          </a:extLst>
        </xdr:cNvPr>
        <xdr:cNvSpPr/>
      </xdr:nvSpPr>
      <xdr:spPr>
        <a:xfrm>
          <a:off x="16969105" y="711305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1270</xdr:rowOff>
    </xdr:from>
    <xdr:to>
      <xdr:col>77</xdr:col>
      <xdr:colOff>44450</xdr:colOff>
      <xdr:row>42</xdr:row>
      <xdr:rowOff>17356</xdr:rowOff>
    </xdr:to>
    <xdr:cxnSp macro="">
      <xdr:nvCxnSpPr>
        <xdr:cNvPr id="383" name="直線コネクタ 382">
          <a:extLst>
            <a:ext uri="{FF2B5EF4-FFF2-40B4-BE49-F238E27FC236}">
              <a16:creationId xmlns:a16="http://schemas.microsoft.com/office/drawing/2014/main" id="{D6536C65-B26A-4598-A3E5-CA4C839ABE47}"/>
            </a:ext>
          </a:extLst>
        </xdr:cNvPr>
        <xdr:cNvCxnSpPr/>
      </xdr:nvCxnSpPr>
      <xdr:spPr>
        <a:xfrm>
          <a:off x="15292705" y="72021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D941EB13-07C7-49BF-898A-F372ECC0CA67}"/>
            </a:ext>
          </a:extLst>
        </xdr:cNvPr>
        <xdr:cNvSpPr/>
      </xdr:nvSpPr>
      <xdr:spPr>
        <a:xfrm>
          <a:off x="16130905" y="7113059"/>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E153EE0A-B952-40A6-872F-DD4DF7B4C1E2}"/>
            </a:ext>
          </a:extLst>
        </xdr:cNvPr>
        <xdr:cNvSpPr txBox="1"/>
      </xdr:nvSpPr>
      <xdr:spPr>
        <a:xfrm>
          <a:off x="15800705"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42</xdr:row>
      <xdr:rowOff>1270</xdr:rowOff>
    </xdr:to>
    <xdr:cxnSp macro="">
      <xdr:nvCxnSpPr>
        <xdr:cNvPr id="386" name="直線コネクタ 385">
          <a:extLst>
            <a:ext uri="{FF2B5EF4-FFF2-40B4-BE49-F238E27FC236}">
              <a16:creationId xmlns:a16="http://schemas.microsoft.com/office/drawing/2014/main" id="{5AE5DCB3-7C22-4AD1-95C4-55426E4A5626}"/>
            </a:ext>
          </a:extLst>
        </xdr:cNvPr>
        <xdr:cNvCxnSpPr/>
      </xdr:nvCxnSpPr>
      <xdr:spPr>
        <a:xfrm>
          <a:off x="14401800" y="7186083"/>
          <a:ext cx="89090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3CC971B1-B0DD-4B0F-BC8F-947099FF6B73}"/>
            </a:ext>
          </a:extLst>
        </xdr:cNvPr>
        <xdr:cNvSpPr/>
      </xdr:nvSpPr>
      <xdr:spPr>
        <a:xfrm>
          <a:off x="15240000" y="7121101"/>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9E4F77F4-F3D6-4ED5-B96D-FC0909ECCFF7}"/>
            </a:ext>
          </a:extLst>
        </xdr:cNvPr>
        <xdr:cNvSpPr txBox="1"/>
      </xdr:nvSpPr>
      <xdr:spPr>
        <a:xfrm>
          <a:off x="14911705" y="6889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17356</xdr:rowOff>
    </xdr:to>
    <xdr:cxnSp macro="">
      <xdr:nvCxnSpPr>
        <xdr:cNvPr id="389" name="直線コネクタ 388">
          <a:extLst>
            <a:ext uri="{FF2B5EF4-FFF2-40B4-BE49-F238E27FC236}">
              <a16:creationId xmlns:a16="http://schemas.microsoft.com/office/drawing/2014/main" id="{7081E29D-4A6D-4567-8D9A-847F51797ACE}"/>
            </a:ext>
          </a:extLst>
        </xdr:cNvPr>
        <xdr:cNvCxnSpPr/>
      </xdr:nvCxnSpPr>
      <xdr:spPr>
        <a:xfrm flipV="1">
          <a:off x="13514705" y="7186083"/>
          <a:ext cx="887095"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DBE1369E-EFAC-4390-938F-2BABE6A36A5B}"/>
            </a:ext>
          </a:extLst>
        </xdr:cNvPr>
        <xdr:cNvSpPr/>
      </xdr:nvSpPr>
      <xdr:spPr>
        <a:xfrm>
          <a:off x="14352905" y="715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5931A243-6CBA-47AC-B043-D8EC677753A4}"/>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C2D6DC99-A965-49F0-BB30-2C51AD7213C0}"/>
            </a:ext>
          </a:extLst>
        </xdr:cNvPr>
        <xdr:cNvSpPr/>
      </xdr:nvSpPr>
      <xdr:spPr>
        <a:xfrm>
          <a:off x="13463905" y="7167456"/>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EB1B0EC2-485A-4BB1-9A40-F19BCC2B2F94}"/>
            </a:ext>
          </a:extLst>
        </xdr:cNvPr>
        <xdr:cNvSpPr txBox="1"/>
      </xdr:nvSpPr>
      <xdr:spPr>
        <a:xfrm>
          <a:off x="13133705"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D9A96AD-BD55-4A50-948C-0572EE6B77B7}"/>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D909244A-800C-4C5D-859F-8F23F708EBF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96313587-E324-4946-90BF-9A015149A395}"/>
            </a:ext>
          </a:extLst>
        </xdr:cNvPr>
        <xdr:cNvSpPr txBox="1"/>
      </xdr:nvSpPr>
      <xdr:spPr>
        <a:xfrm>
          <a:off x="150768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2482BDD7-E8CB-4C1D-9AA0-EFF71B1453E4}"/>
            </a:ext>
          </a:extLst>
        </xdr:cNvPr>
        <xdr:cNvSpPr txBox="1"/>
      </xdr:nvSpPr>
      <xdr:spPr>
        <a:xfrm>
          <a:off x="14187805"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C71B5BB5-88A1-48C3-A42B-C2283D372613}"/>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9" name="楕円 398">
          <a:extLst>
            <a:ext uri="{FF2B5EF4-FFF2-40B4-BE49-F238E27FC236}">
              <a16:creationId xmlns:a16="http://schemas.microsoft.com/office/drawing/2014/main" id="{996FA32C-B904-41A9-AE7A-DEC2ED30D46A}"/>
            </a:ext>
          </a:extLst>
        </xdr:cNvPr>
        <xdr:cNvSpPr/>
      </xdr:nvSpPr>
      <xdr:spPr>
        <a:xfrm>
          <a:off x="16969105" y="716745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0" name="公債費負担の状況該当値テキスト">
          <a:extLst>
            <a:ext uri="{FF2B5EF4-FFF2-40B4-BE49-F238E27FC236}">
              <a16:creationId xmlns:a16="http://schemas.microsoft.com/office/drawing/2014/main" id="{4716F99A-FB25-4C56-83E4-957ADC37D4AD}"/>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1" name="楕円 400">
          <a:extLst>
            <a:ext uri="{FF2B5EF4-FFF2-40B4-BE49-F238E27FC236}">
              <a16:creationId xmlns:a16="http://schemas.microsoft.com/office/drawing/2014/main" id="{4788BE7A-A573-454C-9615-FF1C186F2AD5}"/>
            </a:ext>
          </a:extLst>
        </xdr:cNvPr>
        <xdr:cNvSpPr/>
      </xdr:nvSpPr>
      <xdr:spPr>
        <a:xfrm>
          <a:off x="16130905" y="716745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2" name="テキスト ボックス 401">
          <a:extLst>
            <a:ext uri="{FF2B5EF4-FFF2-40B4-BE49-F238E27FC236}">
              <a16:creationId xmlns:a16="http://schemas.microsoft.com/office/drawing/2014/main" id="{97C30C3E-AF92-4191-9687-C28C108DFF2B}"/>
            </a:ext>
          </a:extLst>
        </xdr:cNvPr>
        <xdr:cNvSpPr txBox="1"/>
      </xdr:nvSpPr>
      <xdr:spPr>
        <a:xfrm>
          <a:off x="15800705"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3" name="楕円 402">
          <a:extLst>
            <a:ext uri="{FF2B5EF4-FFF2-40B4-BE49-F238E27FC236}">
              <a16:creationId xmlns:a16="http://schemas.microsoft.com/office/drawing/2014/main" id="{293E87E9-DFD5-454D-9A7F-CFF68992618C}"/>
            </a:ext>
          </a:extLst>
        </xdr:cNvPr>
        <xdr:cNvSpPr/>
      </xdr:nvSpPr>
      <xdr:spPr>
        <a:xfrm>
          <a:off x="15240000" y="715327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4" name="テキスト ボックス 403">
          <a:extLst>
            <a:ext uri="{FF2B5EF4-FFF2-40B4-BE49-F238E27FC236}">
              <a16:creationId xmlns:a16="http://schemas.microsoft.com/office/drawing/2014/main" id="{8F07741B-656A-4FC9-91FA-EE209648958B}"/>
            </a:ext>
          </a:extLst>
        </xdr:cNvPr>
        <xdr:cNvSpPr txBox="1"/>
      </xdr:nvSpPr>
      <xdr:spPr>
        <a:xfrm>
          <a:off x="14911705"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5" name="楕円 404">
          <a:extLst>
            <a:ext uri="{FF2B5EF4-FFF2-40B4-BE49-F238E27FC236}">
              <a16:creationId xmlns:a16="http://schemas.microsoft.com/office/drawing/2014/main" id="{75643304-37D8-42FF-9925-C09FE8899943}"/>
            </a:ext>
          </a:extLst>
        </xdr:cNvPr>
        <xdr:cNvSpPr/>
      </xdr:nvSpPr>
      <xdr:spPr>
        <a:xfrm>
          <a:off x="14352905" y="7137188"/>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6" name="テキスト ボックス 405">
          <a:extLst>
            <a:ext uri="{FF2B5EF4-FFF2-40B4-BE49-F238E27FC236}">
              <a16:creationId xmlns:a16="http://schemas.microsoft.com/office/drawing/2014/main" id="{02025CA8-B80F-45A2-A667-667051059E36}"/>
            </a:ext>
          </a:extLst>
        </xdr:cNvPr>
        <xdr:cNvSpPr txBox="1"/>
      </xdr:nvSpPr>
      <xdr:spPr>
        <a:xfrm>
          <a:off x="14020800" y="690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07" name="楕円 406">
          <a:extLst>
            <a:ext uri="{FF2B5EF4-FFF2-40B4-BE49-F238E27FC236}">
              <a16:creationId xmlns:a16="http://schemas.microsoft.com/office/drawing/2014/main" id="{B893D73B-2303-4C91-ADB2-5944E94E4F80}"/>
            </a:ext>
          </a:extLst>
        </xdr:cNvPr>
        <xdr:cNvSpPr/>
      </xdr:nvSpPr>
      <xdr:spPr>
        <a:xfrm>
          <a:off x="13463905" y="7167456"/>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08" name="テキスト ボックス 407">
          <a:extLst>
            <a:ext uri="{FF2B5EF4-FFF2-40B4-BE49-F238E27FC236}">
              <a16:creationId xmlns:a16="http://schemas.microsoft.com/office/drawing/2014/main" id="{28C167C2-BA51-4D3D-9004-A9EB85E33363}"/>
            </a:ext>
          </a:extLst>
        </xdr:cNvPr>
        <xdr:cNvSpPr txBox="1"/>
      </xdr:nvSpPr>
      <xdr:spPr>
        <a:xfrm>
          <a:off x="13133705"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45D37DDC-F76B-46D8-8EFE-AC4CCEF6C846}"/>
            </a:ext>
          </a:extLst>
        </xdr:cNvPr>
        <xdr:cNvSpPr/>
      </xdr:nvSpPr>
      <xdr:spPr>
        <a:xfrm>
          <a:off x="12828905" y="1208405"/>
          <a:ext cx="507809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FDEDCDD5-1FC1-4E46-8EEB-FE1509DE65A3}"/>
            </a:ext>
          </a:extLst>
        </xdr:cNvPr>
        <xdr:cNvSpPr txBox="1"/>
      </xdr:nvSpPr>
      <xdr:spPr>
        <a:xfrm>
          <a:off x="13758530" y="1570355"/>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F8B4D194-C375-454A-BCDF-CB58FA89AB65}"/>
            </a:ext>
          </a:extLst>
        </xdr:cNvPr>
        <xdr:cNvSpPr txBox="1"/>
      </xdr:nvSpPr>
      <xdr:spPr>
        <a:xfrm>
          <a:off x="1532637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DAD60962-036F-456E-B5BC-B50745A11369}"/>
            </a:ext>
          </a:extLst>
        </xdr:cNvPr>
        <xdr:cNvSpPr/>
      </xdr:nvSpPr>
      <xdr:spPr>
        <a:xfrm>
          <a:off x="17972405" y="14624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EEAA5172-5E98-4BB6-8E81-88E24992F7FC}"/>
            </a:ext>
          </a:extLst>
        </xdr:cNvPr>
        <xdr:cNvSpPr/>
      </xdr:nvSpPr>
      <xdr:spPr>
        <a:xfrm>
          <a:off x="17972405" y="1652905"/>
          <a:ext cx="1524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985AD213-D06B-49EB-95F2-DD02448AEB50}"/>
            </a:ext>
          </a:extLst>
        </xdr:cNvPr>
        <xdr:cNvSpPr/>
      </xdr:nvSpPr>
      <xdr:spPr>
        <a:xfrm>
          <a:off x="19621500" y="14624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F00C2818-4E9F-42E2-9741-53A5516DF042}"/>
            </a:ext>
          </a:extLst>
        </xdr:cNvPr>
        <xdr:cNvSpPr/>
      </xdr:nvSpPr>
      <xdr:spPr>
        <a:xfrm>
          <a:off x="19621500" y="1652905"/>
          <a:ext cx="12719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C683DDFF-7481-40E2-94B4-76167DCE590D}"/>
            </a:ext>
          </a:extLst>
        </xdr:cNvPr>
        <xdr:cNvSpPr/>
      </xdr:nvSpPr>
      <xdr:spPr>
        <a:xfrm>
          <a:off x="21083905" y="14624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A8BD19B4-6E53-42D4-99CD-F904E10A2597}"/>
            </a:ext>
          </a:extLst>
        </xdr:cNvPr>
        <xdr:cNvSpPr/>
      </xdr:nvSpPr>
      <xdr:spPr>
        <a:xfrm>
          <a:off x="21083905" y="1652905"/>
          <a:ext cx="12700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D9F526F8-7520-478C-8BAC-6CA5C47CDAFC}"/>
            </a:ext>
          </a:extLst>
        </xdr:cNvPr>
        <xdr:cNvSpPr/>
      </xdr:nvSpPr>
      <xdr:spPr>
        <a:xfrm>
          <a:off x="12828905" y="1970405"/>
          <a:ext cx="507809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BC65E095-DF60-4D04-ADEB-21A060FBE59C}"/>
            </a:ext>
          </a:extLst>
        </xdr:cNvPr>
        <xdr:cNvSpPr/>
      </xdr:nvSpPr>
      <xdr:spPr>
        <a:xfrm>
          <a:off x="18097500" y="1970405"/>
          <a:ext cx="603440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6F629013-0E48-4F8A-9077-8B0C9DFA8C34}"/>
            </a:ext>
          </a:extLst>
        </xdr:cNvPr>
        <xdr:cNvSpPr/>
      </xdr:nvSpPr>
      <xdr:spPr>
        <a:xfrm>
          <a:off x="18097500" y="1970405"/>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7794CC49-244B-45CE-8863-FFA42016BAB0}"/>
            </a:ext>
          </a:extLst>
        </xdr:cNvPr>
        <xdr:cNvSpPr txBox="1"/>
      </xdr:nvSpPr>
      <xdr:spPr>
        <a:xfrm>
          <a:off x="18226405" y="2286000"/>
          <a:ext cx="577659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将来負担比率は、平成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22.1</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％から毎年改善を続けており、令和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はマイナス（将来負担が生じない）となった。一般会計における町債残高も前年度より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408</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百万円の減となった。公営企業債等繰入見込額</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順調に減少傾向が続いており、将来負担額も</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2,797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百万円減少している。また、</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充当可能財源等値においても施設建設</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やコロナ対策・総合戦略事業等の</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財源として基金を取崩すなど、減額となっている。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将来負担額、充当可能財源等共に減であったが、結果として将来負担額の減少幅が大きいため将来負担比率は今年度も減となった。</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将来負担比率が低い水準となるのは、財政運営上心強く、安心できるものではあるが、今後も起債借入れ額の抑制を徹底して行い、費用の平準化に留意しながら、資金調達していく。</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99DFEF3F-5E37-44D3-9816-6AD45275099E}"/>
            </a:ext>
          </a:extLst>
        </xdr:cNvPr>
        <xdr:cNvSpPr txBox="1"/>
      </xdr:nvSpPr>
      <xdr:spPr>
        <a:xfrm>
          <a:off x="12790805" y="177990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A2AE11EB-BE50-40B7-9648-1A104772B4EB}"/>
            </a:ext>
          </a:extLst>
        </xdr:cNvPr>
        <xdr:cNvCxnSpPr/>
      </xdr:nvCxnSpPr>
      <xdr:spPr>
        <a:xfrm>
          <a:off x="12828905" y="4381500"/>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E2AF64E0-48A5-4A37-A337-83E4F82093D5}"/>
            </a:ext>
          </a:extLst>
        </xdr:cNvPr>
        <xdr:cNvSpPr txBox="1"/>
      </xdr:nvSpPr>
      <xdr:spPr>
        <a:xfrm>
          <a:off x="1206690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AA79771A-AA69-4C93-97BF-A88ED2606E2A}"/>
            </a:ext>
          </a:extLst>
        </xdr:cNvPr>
        <xdr:cNvCxnSpPr/>
      </xdr:nvCxnSpPr>
      <xdr:spPr>
        <a:xfrm>
          <a:off x="12828905" y="39008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5C246A25-639D-48B6-AC16-D9B9796A7B8C}"/>
            </a:ext>
          </a:extLst>
        </xdr:cNvPr>
        <xdr:cNvSpPr txBox="1"/>
      </xdr:nvSpPr>
      <xdr:spPr>
        <a:xfrm>
          <a:off x="12066905"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AA3D93A-BA73-4807-95F9-9C9B22E3623F}"/>
            </a:ext>
          </a:extLst>
        </xdr:cNvPr>
        <xdr:cNvCxnSpPr/>
      </xdr:nvCxnSpPr>
      <xdr:spPr>
        <a:xfrm>
          <a:off x="12828905" y="34182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C73C67EE-0F17-4E5E-923B-D7A83F2A9569}"/>
            </a:ext>
          </a:extLst>
        </xdr:cNvPr>
        <xdr:cNvSpPr txBox="1"/>
      </xdr:nvSpPr>
      <xdr:spPr>
        <a:xfrm>
          <a:off x="12066905"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D26FFCF2-6AB7-435F-A1DA-218DB8B9AC0B}"/>
            </a:ext>
          </a:extLst>
        </xdr:cNvPr>
        <xdr:cNvCxnSpPr/>
      </xdr:nvCxnSpPr>
      <xdr:spPr>
        <a:xfrm>
          <a:off x="12828905" y="2933700"/>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565158CA-E673-489F-86D1-D64B9903AB84}"/>
            </a:ext>
          </a:extLst>
        </xdr:cNvPr>
        <xdr:cNvSpPr txBox="1"/>
      </xdr:nvSpPr>
      <xdr:spPr>
        <a:xfrm>
          <a:off x="12066905" y="279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8BFFEAF-57B5-4FC8-B5EA-205287ABF37A}"/>
            </a:ext>
          </a:extLst>
        </xdr:cNvPr>
        <xdr:cNvCxnSpPr/>
      </xdr:nvCxnSpPr>
      <xdr:spPr>
        <a:xfrm>
          <a:off x="12828905" y="24530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3867285D-2B49-4753-B0C2-4E7FBAFC93E1}"/>
            </a:ext>
          </a:extLst>
        </xdr:cNvPr>
        <xdr:cNvSpPr txBox="1"/>
      </xdr:nvSpPr>
      <xdr:spPr>
        <a:xfrm>
          <a:off x="12066905"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54220E22-5A5A-4B3B-97E6-D526C67E63C2}"/>
            </a:ext>
          </a:extLst>
        </xdr:cNvPr>
        <xdr:cNvCxnSpPr/>
      </xdr:nvCxnSpPr>
      <xdr:spPr>
        <a:xfrm>
          <a:off x="12828905" y="1970405"/>
          <a:ext cx="507809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6427B23B-3711-4FA4-BA7D-FBECA3249E12}"/>
            </a:ext>
          </a:extLst>
        </xdr:cNvPr>
        <xdr:cNvSpPr/>
      </xdr:nvSpPr>
      <xdr:spPr>
        <a:xfrm>
          <a:off x="12828905" y="1970405"/>
          <a:ext cx="507809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34D73655-0E16-461E-9FA9-14F73469672D}"/>
            </a:ext>
          </a:extLst>
        </xdr:cNvPr>
        <xdr:cNvCxnSpPr/>
      </xdr:nvCxnSpPr>
      <xdr:spPr>
        <a:xfrm flipV="1">
          <a:off x="17019905" y="2453005"/>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297BBF6D-4AB4-40B8-9F58-E43539228E3B}"/>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74FBD40C-EEBB-46D8-84C0-029B3C0E6B82}"/>
            </a:ext>
          </a:extLst>
        </xdr:cNvPr>
        <xdr:cNvCxnSpPr/>
      </xdr:nvCxnSpPr>
      <xdr:spPr>
        <a:xfrm>
          <a:off x="16931005" y="4014698"/>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34B22C12-4ED9-4655-8F35-73F22496BD2B}"/>
            </a:ext>
          </a:extLst>
        </xdr:cNvPr>
        <xdr:cNvSpPr txBox="1"/>
      </xdr:nvSpPr>
      <xdr:spPr>
        <a:xfrm>
          <a:off x="17106900" y="21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907063F6-5D66-4864-A9CA-FFF82E8B1606}"/>
            </a:ext>
          </a:extLst>
        </xdr:cNvPr>
        <xdr:cNvCxnSpPr/>
      </xdr:nvCxnSpPr>
      <xdr:spPr>
        <a:xfrm>
          <a:off x="16931005" y="2453005"/>
          <a:ext cx="17589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64313</xdr:rowOff>
    </xdr:from>
    <xdr:to>
      <xdr:col>72</xdr:col>
      <xdr:colOff>203200</xdr:colOff>
      <xdr:row>14</xdr:row>
      <xdr:rowOff>138633</xdr:rowOff>
    </xdr:to>
    <xdr:cxnSp macro="">
      <xdr:nvCxnSpPr>
        <xdr:cNvPr id="440" name="直線コネクタ 439">
          <a:extLst>
            <a:ext uri="{FF2B5EF4-FFF2-40B4-BE49-F238E27FC236}">
              <a16:creationId xmlns:a16="http://schemas.microsoft.com/office/drawing/2014/main" id="{C8C89A42-D04C-4E33-8F84-799C81E4551D}"/>
            </a:ext>
          </a:extLst>
        </xdr:cNvPr>
        <xdr:cNvCxnSpPr/>
      </xdr:nvCxnSpPr>
      <xdr:spPr>
        <a:xfrm flipV="1">
          <a:off x="14401800" y="2466518"/>
          <a:ext cx="890905" cy="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1" name="将来負担の状況平均値テキスト">
          <a:extLst>
            <a:ext uri="{FF2B5EF4-FFF2-40B4-BE49-F238E27FC236}">
              <a16:creationId xmlns:a16="http://schemas.microsoft.com/office/drawing/2014/main" id="{96DACC1B-287F-413E-8F7B-0443B16C1E92}"/>
            </a:ext>
          </a:extLst>
        </xdr:cNvPr>
        <xdr:cNvSpPr txBox="1"/>
      </xdr:nvSpPr>
      <xdr:spPr>
        <a:xfrm>
          <a:off x="17106900" y="2374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a:extLst>
            <a:ext uri="{FF2B5EF4-FFF2-40B4-BE49-F238E27FC236}">
              <a16:creationId xmlns:a16="http://schemas.microsoft.com/office/drawing/2014/main" id="{8BEC7CAB-95EB-4EC0-BA8A-94677AE1D89D}"/>
            </a:ext>
          </a:extLst>
        </xdr:cNvPr>
        <xdr:cNvSpPr/>
      </xdr:nvSpPr>
      <xdr:spPr>
        <a:xfrm>
          <a:off x="16969105" y="240030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138633</xdr:rowOff>
    </xdr:from>
    <xdr:to>
      <xdr:col>68</xdr:col>
      <xdr:colOff>152400</xdr:colOff>
      <xdr:row>15</xdr:row>
      <xdr:rowOff>39573</xdr:rowOff>
    </xdr:to>
    <xdr:cxnSp macro="">
      <xdr:nvCxnSpPr>
        <xdr:cNvPr id="443" name="直線コネクタ 442">
          <a:extLst>
            <a:ext uri="{FF2B5EF4-FFF2-40B4-BE49-F238E27FC236}">
              <a16:creationId xmlns:a16="http://schemas.microsoft.com/office/drawing/2014/main" id="{A6913891-71C2-4239-B392-78DAE7928929}"/>
            </a:ext>
          </a:extLst>
        </xdr:cNvPr>
        <xdr:cNvCxnSpPr/>
      </xdr:nvCxnSpPr>
      <xdr:spPr>
        <a:xfrm flipV="1">
          <a:off x="13514705" y="2540838"/>
          <a:ext cx="887095"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a:extLst>
            <a:ext uri="{FF2B5EF4-FFF2-40B4-BE49-F238E27FC236}">
              <a16:creationId xmlns:a16="http://schemas.microsoft.com/office/drawing/2014/main" id="{3B5FEB4C-2904-4790-A052-6CB43058B64D}"/>
            </a:ext>
          </a:extLst>
        </xdr:cNvPr>
        <xdr:cNvSpPr/>
      </xdr:nvSpPr>
      <xdr:spPr>
        <a:xfrm>
          <a:off x="16130905" y="2400300"/>
          <a:ext cx="9969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a:extLst>
            <a:ext uri="{FF2B5EF4-FFF2-40B4-BE49-F238E27FC236}">
              <a16:creationId xmlns:a16="http://schemas.microsoft.com/office/drawing/2014/main" id="{FAE962D8-2E3F-4D9B-A818-BD500B712F77}"/>
            </a:ext>
          </a:extLst>
        </xdr:cNvPr>
        <xdr:cNvSpPr txBox="1"/>
      </xdr:nvSpPr>
      <xdr:spPr>
        <a:xfrm>
          <a:off x="15800705"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6" name="フローチャート: 判断 445">
          <a:extLst>
            <a:ext uri="{FF2B5EF4-FFF2-40B4-BE49-F238E27FC236}">
              <a16:creationId xmlns:a16="http://schemas.microsoft.com/office/drawing/2014/main" id="{D7345B14-9008-4658-AEF1-234BC1E4596B}"/>
            </a:ext>
          </a:extLst>
        </xdr:cNvPr>
        <xdr:cNvSpPr/>
      </xdr:nvSpPr>
      <xdr:spPr>
        <a:xfrm>
          <a:off x="15240000" y="2525751"/>
          <a:ext cx="10350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38473</xdr:rowOff>
    </xdr:from>
    <xdr:ext cx="762000" cy="259045"/>
    <xdr:sp macro="" textlink="">
      <xdr:nvSpPr>
        <xdr:cNvPr id="447" name="テキスト ボックス 446">
          <a:extLst>
            <a:ext uri="{FF2B5EF4-FFF2-40B4-BE49-F238E27FC236}">
              <a16:creationId xmlns:a16="http://schemas.microsoft.com/office/drawing/2014/main" id="{B497076B-0FDD-4DC4-A29D-9997BA3EB657}"/>
            </a:ext>
          </a:extLst>
        </xdr:cNvPr>
        <xdr:cNvSpPr txBox="1"/>
      </xdr:nvSpPr>
      <xdr:spPr>
        <a:xfrm>
          <a:off x="14911705" y="261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8" name="フローチャート: 判断 447">
          <a:extLst>
            <a:ext uri="{FF2B5EF4-FFF2-40B4-BE49-F238E27FC236}">
              <a16:creationId xmlns:a16="http://schemas.microsoft.com/office/drawing/2014/main" id="{AB7F84D1-34D4-4E2A-B8BB-069EEB41010D}"/>
            </a:ext>
          </a:extLst>
        </xdr:cNvPr>
        <xdr:cNvSpPr/>
      </xdr:nvSpPr>
      <xdr:spPr>
        <a:xfrm>
          <a:off x="14352905"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121480</xdr:rowOff>
    </xdr:from>
    <xdr:ext cx="762000" cy="259045"/>
    <xdr:sp macro="" textlink="">
      <xdr:nvSpPr>
        <xdr:cNvPr id="449" name="テキスト ボックス 448">
          <a:extLst>
            <a:ext uri="{FF2B5EF4-FFF2-40B4-BE49-F238E27FC236}">
              <a16:creationId xmlns:a16="http://schemas.microsoft.com/office/drawing/2014/main" id="{EF7B5A05-5CB0-4AA6-AB27-D526D58C9B7C}"/>
            </a:ext>
          </a:extLst>
        </xdr:cNvPr>
        <xdr:cNvSpPr txBox="1"/>
      </xdr:nvSpPr>
      <xdr:spPr>
        <a:xfrm>
          <a:off x="14020800" y="269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0" name="フローチャート: 判断 449">
          <a:extLst>
            <a:ext uri="{FF2B5EF4-FFF2-40B4-BE49-F238E27FC236}">
              <a16:creationId xmlns:a16="http://schemas.microsoft.com/office/drawing/2014/main" id="{2CBD1963-46EB-4C3C-9447-F87D3A189922}"/>
            </a:ext>
          </a:extLst>
        </xdr:cNvPr>
        <xdr:cNvSpPr/>
      </xdr:nvSpPr>
      <xdr:spPr>
        <a:xfrm>
          <a:off x="13463905" y="2600071"/>
          <a:ext cx="9969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112793</xdr:rowOff>
    </xdr:from>
    <xdr:ext cx="762000" cy="259045"/>
    <xdr:sp macro="" textlink="">
      <xdr:nvSpPr>
        <xdr:cNvPr id="451" name="テキスト ボックス 450">
          <a:extLst>
            <a:ext uri="{FF2B5EF4-FFF2-40B4-BE49-F238E27FC236}">
              <a16:creationId xmlns:a16="http://schemas.microsoft.com/office/drawing/2014/main" id="{37BCA140-55A6-4DAB-B417-497B189C7E9E}"/>
            </a:ext>
          </a:extLst>
        </xdr:cNvPr>
        <xdr:cNvSpPr txBox="1"/>
      </xdr:nvSpPr>
      <xdr:spPr>
        <a:xfrm>
          <a:off x="13133705"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5CB5B6A6-4C7E-4CC5-ACCE-CB9B2EBEB91C}"/>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F6361CA5-4FE7-4C97-8DD2-3DEC60AE4FF3}"/>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A4D610E-7526-4B5A-85E6-327CBCDF6F22}"/>
            </a:ext>
          </a:extLst>
        </xdr:cNvPr>
        <xdr:cNvSpPr txBox="1"/>
      </xdr:nvSpPr>
      <xdr:spPr>
        <a:xfrm>
          <a:off x="1507680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AEABC346-5A3D-4245-9629-EA1973B7CF0C}"/>
            </a:ext>
          </a:extLst>
        </xdr:cNvPr>
        <xdr:cNvSpPr txBox="1"/>
      </xdr:nvSpPr>
      <xdr:spPr>
        <a:xfrm>
          <a:off x="14187805"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E68F159-BBA0-4D9E-A85C-449B44DEB55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13513</xdr:rowOff>
    </xdr:from>
    <xdr:to>
      <xdr:col>73</xdr:col>
      <xdr:colOff>44450</xdr:colOff>
      <xdr:row>14</xdr:row>
      <xdr:rowOff>115113</xdr:rowOff>
    </xdr:to>
    <xdr:sp macro="" textlink="">
      <xdr:nvSpPr>
        <xdr:cNvPr id="457" name="楕円 456">
          <a:extLst>
            <a:ext uri="{FF2B5EF4-FFF2-40B4-BE49-F238E27FC236}">
              <a16:creationId xmlns:a16="http://schemas.microsoft.com/office/drawing/2014/main" id="{789A0075-0ED5-4DC3-B99D-96A0B4438DDE}"/>
            </a:ext>
          </a:extLst>
        </xdr:cNvPr>
        <xdr:cNvSpPr/>
      </xdr:nvSpPr>
      <xdr:spPr>
        <a:xfrm>
          <a:off x="15240000" y="2415718"/>
          <a:ext cx="10350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125290</xdr:rowOff>
    </xdr:from>
    <xdr:ext cx="762000" cy="259045"/>
    <xdr:sp macro="" textlink="">
      <xdr:nvSpPr>
        <xdr:cNvPr id="458" name="テキスト ボックス 457">
          <a:extLst>
            <a:ext uri="{FF2B5EF4-FFF2-40B4-BE49-F238E27FC236}">
              <a16:creationId xmlns:a16="http://schemas.microsoft.com/office/drawing/2014/main" id="{3734D6B6-9B08-41EA-844C-B5800E77EA05}"/>
            </a:ext>
          </a:extLst>
        </xdr:cNvPr>
        <xdr:cNvSpPr txBox="1"/>
      </xdr:nvSpPr>
      <xdr:spPr>
        <a:xfrm>
          <a:off x="14911705" y="218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87833</xdr:rowOff>
    </xdr:from>
    <xdr:to>
      <xdr:col>68</xdr:col>
      <xdr:colOff>203200</xdr:colOff>
      <xdr:row>15</xdr:row>
      <xdr:rowOff>17983</xdr:rowOff>
    </xdr:to>
    <xdr:sp macro="" textlink="">
      <xdr:nvSpPr>
        <xdr:cNvPr id="459" name="楕円 458">
          <a:extLst>
            <a:ext uri="{FF2B5EF4-FFF2-40B4-BE49-F238E27FC236}">
              <a16:creationId xmlns:a16="http://schemas.microsoft.com/office/drawing/2014/main" id="{594464E1-A840-4977-A438-6DEF18D57D60}"/>
            </a:ext>
          </a:extLst>
        </xdr:cNvPr>
        <xdr:cNvSpPr/>
      </xdr:nvSpPr>
      <xdr:spPr>
        <a:xfrm>
          <a:off x="14352905" y="2490038"/>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28160</xdr:rowOff>
    </xdr:from>
    <xdr:ext cx="762000" cy="259045"/>
    <xdr:sp macro="" textlink="">
      <xdr:nvSpPr>
        <xdr:cNvPr id="460" name="テキスト ボックス 459">
          <a:extLst>
            <a:ext uri="{FF2B5EF4-FFF2-40B4-BE49-F238E27FC236}">
              <a16:creationId xmlns:a16="http://schemas.microsoft.com/office/drawing/2014/main" id="{E9CE3D26-DAAB-41BB-BCEF-0C0DECD92C3A}"/>
            </a:ext>
          </a:extLst>
        </xdr:cNvPr>
        <xdr:cNvSpPr txBox="1"/>
      </xdr:nvSpPr>
      <xdr:spPr>
        <a:xfrm>
          <a:off x="14020800" y="225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160223</xdr:rowOff>
    </xdr:from>
    <xdr:to>
      <xdr:col>64</xdr:col>
      <xdr:colOff>152400</xdr:colOff>
      <xdr:row>15</xdr:row>
      <xdr:rowOff>90373</xdr:rowOff>
    </xdr:to>
    <xdr:sp macro="" textlink="">
      <xdr:nvSpPr>
        <xdr:cNvPr id="461" name="楕円 460">
          <a:extLst>
            <a:ext uri="{FF2B5EF4-FFF2-40B4-BE49-F238E27FC236}">
              <a16:creationId xmlns:a16="http://schemas.microsoft.com/office/drawing/2014/main" id="{65301CBA-D2CA-448E-BEB7-C12582BEF22C}"/>
            </a:ext>
          </a:extLst>
        </xdr:cNvPr>
        <xdr:cNvSpPr/>
      </xdr:nvSpPr>
      <xdr:spPr>
        <a:xfrm>
          <a:off x="13463905" y="2562428"/>
          <a:ext cx="9969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100550</xdr:rowOff>
    </xdr:from>
    <xdr:ext cx="762000" cy="259045"/>
    <xdr:sp macro="" textlink="">
      <xdr:nvSpPr>
        <xdr:cNvPr id="462" name="テキスト ボックス 461">
          <a:extLst>
            <a:ext uri="{FF2B5EF4-FFF2-40B4-BE49-F238E27FC236}">
              <a16:creationId xmlns:a16="http://schemas.microsoft.com/office/drawing/2014/main" id="{A74387F4-7325-4920-A21B-324286BFFAF0}"/>
            </a:ext>
          </a:extLst>
        </xdr:cNvPr>
        <xdr:cNvSpPr txBox="1"/>
      </xdr:nvSpPr>
      <xdr:spPr>
        <a:xfrm>
          <a:off x="13133705" y="233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18,037
17,787
94.43
11,566,876
11,215,795
327,630
6,466,034
8,217,363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人件費は、前年度より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29.9</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給与改定や勤勉手当率のアップ、退職特別手当負担金の増等により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百万円の増加となった。Ｒ</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月には民間園が開園することにより公立園２園が閉園、人件費の削減が見込まれるが、定年の段階的引き上げがスタートすることから</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行政組織の機構改革や定員管理など、改めて計画的な整理の継続に努める。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137885</xdr:rowOff>
    </xdr:from>
    <xdr:to>
      <xdr:col>24</xdr:col>
      <xdr:colOff>25400</xdr:colOff>
      <xdr:row>40</xdr:row>
      <xdr:rowOff>34472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52985"/>
          <a:ext cx="8382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2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137885</xdr:rowOff>
    </xdr:from>
    <xdr:to>
      <xdr:col>19</xdr:col>
      <xdr:colOff>187325</xdr:colOff>
      <xdr:row>40</xdr:row>
      <xdr:rowOff>78015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652985"/>
          <a:ext cx="889000" cy="28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62791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20865</xdr:rowOff>
    </xdr:from>
    <xdr:to>
      <xdr:col>15</xdr:col>
      <xdr:colOff>98425</xdr:colOff>
      <xdr:row>40</xdr:row>
      <xdr:rowOff>78015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7074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119941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20865</xdr:rowOff>
    </xdr:from>
    <xdr:to>
      <xdr:col>11</xdr:col>
      <xdr:colOff>9525</xdr:colOff>
      <xdr:row>39</xdr:row>
      <xdr:rowOff>64407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074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155122</xdr:rowOff>
    </xdr:from>
    <xdr:to>
      <xdr:col>24</xdr:col>
      <xdr:colOff>76200</xdr:colOff>
      <xdr:row>40</xdr:row>
      <xdr:rowOff>85272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127199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87085</xdr:rowOff>
    </xdr:from>
    <xdr:to>
      <xdr:col>20</xdr:col>
      <xdr:colOff>38100</xdr:colOff>
      <xdr:row>39</xdr:row>
      <xdr:rowOff>17235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2012</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8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27215</xdr:rowOff>
    </xdr:from>
    <xdr:to>
      <xdr:col>15</xdr:col>
      <xdr:colOff>149225</xdr:colOff>
      <xdr:row>40</xdr:row>
      <xdr:rowOff>128815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113592</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141515</xdr:rowOff>
    </xdr:from>
    <xdr:to>
      <xdr:col>11</xdr:col>
      <xdr:colOff>60325</xdr:colOff>
      <xdr:row>39</xdr:row>
      <xdr:rowOff>71665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56442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13607</xdr:rowOff>
    </xdr:from>
    <xdr:to>
      <xdr:col>6</xdr:col>
      <xdr:colOff>171450</xdr:colOff>
      <xdr:row>39</xdr:row>
      <xdr:rowOff>115207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0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99984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物件費は、前年度より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16.9</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新型コロナウイルス感染症</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策における消耗品や備品購入やワクチン接種委託業が落ち着いた一方で、ふるさと納税による寄付件数・寄付額の増に伴う運営業務委託料、町立診療所の患者数の増による指定管理委託料が増額となるなど、対前年比</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243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全体的には、</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各分野における施設の指定管理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料や業務委託</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などで委託料よる影響が際立って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いるが、近年の社会情勢から物価高騰の影響も出ており、今後も</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削減できる余地がないか</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常に検討していく必要がある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18</xdr:row>
      <xdr:rowOff>43180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2354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8890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168910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1592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44467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168910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0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118110</xdr:rowOff>
    </xdr:from>
    <xdr:to>
      <xdr:col>69</xdr:col>
      <xdr:colOff>142875</xdr:colOff>
      <xdr:row>18</xdr:row>
      <xdr:rowOff>48260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扶助費は、前年度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に引き続き</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3.8</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％となっているが、扶助費の歳出総額としては前年から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13.9</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1,055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百万円であった。</a:t>
          </a:r>
          <a:b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内容を個別にみてみると、</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障害児給付費は増加しているが、措置入所者数の減や、子育て世帯への臨時特別給付金事業の完了に伴いう皆減</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大きく影響している。</a:t>
          </a:r>
          <a:b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なお、児童関連の扶助費で代表的な経費である児童手当は、子ども数減少の影響により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年間で約</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13.2</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61685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19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その他は、前年度より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0.6</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下落</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20.6</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例年、本指標の内訳としては繰出金が</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割を占め、その増減によって指標が大きく変動する。その繰出金の中でも</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割を占めている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下水道事業関連（農業集落排水事業含む）費用は、、既往債の償還完了</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も進んでいることから</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、繰出金全体額も抑制気味となっている。既往債の償還完了は、現存施設の老朽化が進んだこととほぼ同義で</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あり</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、有形固定資産の現状把握と経営面での中長期</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的なマネジメント</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計画</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に沿って、令和３年度より施設や設備改修が進められていることから</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一般会計への影響を平準化できるよう努めていく。</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今年度においては、</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財政調整基金をその他目的基金へ</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1,362</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百万円の振替を行ったことから</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指数を引き下げる結果となった。</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107950</xdr:rowOff>
    </xdr:from>
    <xdr:to>
      <xdr:col>82</xdr:col>
      <xdr:colOff>107950</xdr:colOff>
      <xdr:row>59</xdr:row>
      <xdr:rowOff>153670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2235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107950</xdr:rowOff>
    </xdr:from>
    <xdr:to>
      <xdr:col>78</xdr:col>
      <xdr:colOff>69850</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223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107950</xdr:rowOff>
    </xdr:from>
    <xdr:to>
      <xdr:col>73</xdr:col>
      <xdr:colOff>180975</xdr:colOff>
      <xdr:row>60</xdr:row>
      <xdr:rowOff>58420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223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5080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235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102870</xdr:rowOff>
    </xdr:from>
    <xdr:to>
      <xdr:col>82</xdr:col>
      <xdr:colOff>158750</xdr:colOff>
      <xdr:row>60</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74947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57150</xdr:rowOff>
    </xdr:from>
    <xdr:to>
      <xdr:col>78</xdr:col>
      <xdr:colOff>120650</xdr:colOff>
      <xdr:row>59</xdr:row>
      <xdr:rowOff>158750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143527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xdr:rowOff>
    </xdr:from>
    <xdr:to>
      <xdr:col>74</xdr:col>
      <xdr:colOff>31750</xdr:colOff>
      <xdr:row>60</xdr:row>
      <xdr:rowOff>109220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93997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補助費等は、前年度より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下落</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12.2</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内容を個別にみてみると</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コロナ対策や価格高騰緊急支援による生活応援券事業補助金や電気・ガス等価格高騰緊急支援給付金などの皆増、また企業誘致に係る助成金の皆増など</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百万円の増額となった。</a:t>
          </a:r>
          <a:b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町は塵芥処理、行政システム関連、下水道の一部を一部事務組合に委ねていることから、その額も大きく、補助費等に占める割合も高くなっている。組合における設備の更新や組織改編に伴う費用の発生等、業務の関係上費用の縮減を作用させることは難しい。他の事業補助金や団体補助金を定期的に見直し、補助金・負担金全体での抑制に努め</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66584</xdr:rowOff>
    </xdr:from>
    <xdr:to>
      <xdr:col>82</xdr:col>
      <xdr:colOff>107950</xdr:colOff>
      <xdr:row>36</xdr:row>
      <xdr:rowOff>58420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067334"/>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171087</xdr:rowOff>
    </xdr:from>
    <xdr:to>
      <xdr:col>78</xdr:col>
      <xdr:colOff>69850</xdr:colOff>
      <xdr:row>36</xdr:row>
      <xdr:rowOff>58420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718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171087</xdr:rowOff>
    </xdr:from>
    <xdr:to>
      <xdr:col>73</xdr:col>
      <xdr:colOff>180975</xdr:colOff>
      <xdr:row>36</xdr:row>
      <xdr:rowOff>6169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71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6169</xdr:rowOff>
    </xdr:from>
    <xdr:to>
      <xdr:col>69</xdr:col>
      <xdr:colOff>92075</xdr:colOff>
      <xdr:row>36</xdr:row>
      <xdr:rowOff>19231</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1783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15784</xdr:rowOff>
    </xdr:from>
    <xdr:to>
      <xdr:col>82</xdr:col>
      <xdr:colOff>158750</xdr:colOff>
      <xdr:row>35</xdr:row>
      <xdr:rowOff>117384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1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32311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8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93997</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120287</xdr:rowOff>
    </xdr:from>
    <xdr:to>
      <xdr:col>74</xdr:col>
      <xdr:colOff>31750</xdr:colOff>
      <xdr:row>36</xdr:row>
      <xdr:rowOff>50437</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60614</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126819</xdr:rowOff>
    </xdr:from>
    <xdr:to>
      <xdr:col>69</xdr:col>
      <xdr:colOff>142875</xdr:colOff>
      <xdr:row>36</xdr:row>
      <xdr:rowOff>56969</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2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67146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139881</xdr:rowOff>
    </xdr:from>
    <xdr:to>
      <xdr:col>65</xdr:col>
      <xdr:colOff>53975</xdr:colOff>
      <xdr:row>36</xdr:row>
      <xdr:rowOff>70031</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54808</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公債費は、前年度比で</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0.1</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ポイント上昇</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なった</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借入残高における起債種別は、普通交付税算入に有利な合併特例債および臨時財政対策債が全体の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95.0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％を占めており、国からの財政措置が期待できるものの、</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Ｒ４年度が既往債の</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年間償還額の</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ピークであるが、今後も施設や設備の長寿命化などへの投資は行われることから、</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財政の硬直性を高める懸念は否定できない。計画的な起債管理に努めていくことが重要と認識している。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18920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76</xdr:row>
      <xdr:rowOff>163576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1892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163576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72137</xdr:rowOff>
    </xdr:from>
    <xdr:to>
      <xdr:col>11</xdr:col>
      <xdr:colOff>9525</xdr:colOff>
      <xdr:row>76</xdr:row>
      <xdr:rowOff>140715</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89915</xdr:rowOff>
    </xdr:from>
    <xdr:to>
      <xdr:col>11</xdr:col>
      <xdr:colOff>60325</xdr:colOff>
      <xdr:row>77</xdr:row>
      <xdr:rowOff>20065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30243</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公債費以外の指標は、前年度より</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上昇</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83.4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近年変わらず</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、類似団体に比べ</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高い比率を示している。主な要因は、個別の指標でも示しているとおり</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硬直性の高い</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義務的経費</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人件費や物件費・繰出金</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の高止まりが目立</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つ</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Ｒ</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月には民間園が開園することにより公立園２園が閉園、人件費</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の削減が見込まれる。公有財産利活用検討会も立ち上げ、未利用地（土地・建物）の洗い出しや類似</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施設の</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再編も</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検討しながら、</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公共施設等の最適な維持管理に取り組みを進めている。</a:t>
          </a:r>
          <a:endPar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110998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518387"/>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79</xdr:row>
      <xdr:rowOff>129287</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18387"/>
          <a:ext cx="889000" cy="15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83565</xdr:rowOff>
    </xdr:from>
    <xdr:to>
      <xdr:col>73</xdr:col>
      <xdr:colOff>180975</xdr:colOff>
      <xdr:row>79</xdr:row>
      <xdr:rowOff>129287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6281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83565</xdr:rowOff>
    </xdr:from>
    <xdr:to>
      <xdr:col>69</xdr:col>
      <xdr:colOff>92075</xdr:colOff>
      <xdr:row>79</xdr:row>
      <xdr:rowOff>115570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6281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78487</xdr:rowOff>
    </xdr:from>
    <xdr:to>
      <xdr:col>74</xdr:col>
      <xdr:colOff>31750</xdr:colOff>
      <xdr:row>80</xdr:row>
      <xdr:rowOff>8637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164864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64770</xdr:rowOff>
    </xdr:from>
    <xdr:to>
      <xdr:col>65</xdr:col>
      <xdr:colOff>53975</xdr:colOff>
      <xdr:row>79</xdr:row>
      <xdr:rowOff>166370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151147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46139</xdr:rowOff>
    </xdr:from>
    <xdr:to>
      <xdr:col>29</xdr:col>
      <xdr:colOff>127000</xdr:colOff>
      <xdr:row>16</xdr:row>
      <xdr:rowOff>104521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36964"/>
          <a:ext cx="647700" cy="58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129227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20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104521</xdr:rowOff>
    </xdr:from>
    <xdr:to>
      <xdr:col>26</xdr:col>
      <xdr:colOff>50800</xdr:colOff>
      <xdr:row>16</xdr:row>
      <xdr:rowOff>132728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5346"/>
          <a:ext cx="698500" cy="28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90682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132728</xdr:rowOff>
    </xdr:from>
    <xdr:to>
      <xdr:col>22</xdr:col>
      <xdr:colOff>114300</xdr:colOff>
      <xdr:row>17</xdr:row>
      <xdr:rowOff>28715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23553"/>
          <a:ext cx="698500" cy="67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103039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16878</xdr:rowOff>
    </xdr:from>
    <xdr:to>
      <xdr:col>18</xdr:col>
      <xdr:colOff>177800</xdr:colOff>
      <xdr:row>17</xdr:row>
      <xdr:rowOff>28715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79153"/>
          <a:ext cx="698500" cy="1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93502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116413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166789</xdr:rowOff>
    </xdr:from>
    <xdr:to>
      <xdr:col>29</xdr:col>
      <xdr:colOff>177800</xdr:colOff>
      <xdr:row>16</xdr:row>
      <xdr:rowOff>96939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86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11866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31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53721</xdr:rowOff>
    </xdr:from>
    <xdr:to>
      <xdr:col>26</xdr:col>
      <xdr:colOff>101600</xdr:colOff>
      <xdr:row>16</xdr:row>
      <xdr:rowOff>155321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165498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3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81928</xdr:rowOff>
    </xdr:from>
    <xdr:to>
      <xdr:col>22</xdr:col>
      <xdr:colOff>165100</xdr:colOff>
      <xdr:row>17</xdr:row>
      <xdr:rowOff>12078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22255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149365</xdr:rowOff>
    </xdr:from>
    <xdr:to>
      <xdr:col>19</xdr:col>
      <xdr:colOff>38100</xdr:colOff>
      <xdr:row>17</xdr:row>
      <xdr:rowOff>79515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40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0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137528</xdr:rowOff>
    </xdr:from>
    <xdr:to>
      <xdr:col>15</xdr:col>
      <xdr:colOff>101600</xdr:colOff>
      <xdr:row>17</xdr:row>
      <xdr:rowOff>67678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2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77855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97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318429</xdr:rowOff>
    </xdr:from>
    <xdr:to>
      <xdr:col>29</xdr:col>
      <xdr:colOff>127000</xdr:colOff>
      <xdr:row>35</xdr:row>
      <xdr:rowOff>340650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928779"/>
          <a:ext cx="647700" cy="22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325427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3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318429</xdr:rowOff>
    </xdr:from>
    <xdr:to>
      <xdr:col>26</xdr:col>
      <xdr:colOff>50800</xdr:colOff>
      <xdr:row>35</xdr:row>
      <xdr:rowOff>338272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28779"/>
          <a:ext cx="698500" cy="19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338272</xdr:rowOff>
    </xdr:from>
    <xdr:to>
      <xdr:col>22</xdr:col>
      <xdr:colOff>114300</xdr:colOff>
      <xdr:row>36</xdr:row>
      <xdr:rowOff>49550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48622"/>
          <a:ext cx="698500" cy="54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49550</xdr:rowOff>
    </xdr:from>
    <xdr:to>
      <xdr:col>18</xdr:col>
      <xdr:colOff>177800</xdr:colOff>
      <xdr:row>36</xdr:row>
      <xdr:rowOff>55494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002800"/>
          <a:ext cx="698500" cy="5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289850</xdr:rowOff>
    </xdr:from>
    <xdr:to>
      <xdr:col>29</xdr:col>
      <xdr:colOff>177800</xdr:colOff>
      <xdr:row>36</xdr:row>
      <xdr:rowOff>48550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00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134927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4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267629</xdr:rowOff>
    </xdr:from>
    <xdr:to>
      <xdr:col>26</xdr:col>
      <xdr:colOff>101600</xdr:colOff>
      <xdr:row>36</xdr:row>
      <xdr:rowOff>26329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7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36506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46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287472</xdr:rowOff>
    </xdr:from>
    <xdr:to>
      <xdr:col>22</xdr:col>
      <xdr:colOff>165100</xdr:colOff>
      <xdr:row>36</xdr:row>
      <xdr:rowOff>46172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97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56349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6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341650</xdr:rowOff>
    </xdr:from>
    <xdr:to>
      <xdr:col>19</xdr:col>
      <xdr:colOff>38100</xdr:colOff>
      <xdr:row>36</xdr:row>
      <xdr:rowOff>100350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5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110527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4694</xdr:rowOff>
    </xdr:from>
    <xdr:to>
      <xdr:col>15</xdr:col>
      <xdr:colOff>101600</xdr:colOff>
      <xdr:row>36</xdr:row>
      <xdr:rowOff>106294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5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116471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18,037
17,787
94.43
11,566,876
11,215,795
327,630
6,466,034
8,217,363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43745</xdr:rowOff>
    </xdr:from>
    <xdr:to>
      <xdr:col>24</xdr:col>
      <xdr:colOff>63500</xdr:colOff>
      <xdr:row>33</xdr:row>
      <xdr:rowOff>118083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701595"/>
          <a:ext cx="838200" cy="7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10306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6011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118083</xdr:rowOff>
    </xdr:from>
    <xdr:to>
      <xdr:col>19</xdr:col>
      <xdr:colOff>177800</xdr:colOff>
      <xdr:row>33</xdr:row>
      <xdr:rowOff>124312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775933"/>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125906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2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124312</xdr:rowOff>
    </xdr:from>
    <xdr:to>
      <xdr:col>15</xdr:col>
      <xdr:colOff>50800</xdr:colOff>
      <xdr:row>34</xdr:row>
      <xdr:rowOff>97495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782162"/>
          <a:ext cx="889000" cy="1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147294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74935</xdr:rowOff>
    </xdr:from>
    <xdr:to>
      <xdr:col>10</xdr:col>
      <xdr:colOff>114300</xdr:colOff>
      <xdr:row>34</xdr:row>
      <xdr:rowOff>97495</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04235"/>
          <a:ext cx="889000" cy="2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101517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27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117076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28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164395</xdr:rowOff>
    </xdr:from>
    <xdr:to>
      <xdr:col>24</xdr:col>
      <xdr:colOff>114300</xdr:colOff>
      <xdr:row>33</xdr:row>
      <xdr:rowOff>94545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6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15822</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50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67283</xdr:rowOff>
    </xdr:from>
    <xdr:to>
      <xdr:col>20</xdr:col>
      <xdr:colOff>38100</xdr:colOff>
      <xdr:row>33</xdr:row>
      <xdr:rowOff>168883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7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13960</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500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73512</xdr:rowOff>
    </xdr:from>
    <xdr:to>
      <xdr:col>15</xdr:col>
      <xdr:colOff>101600</xdr:colOff>
      <xdr:row>34</xdr:row>
      <xdr:rowOff>3662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7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20189</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08795" y="5506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46695</xdr:rowOff>
    </xdr:from>
    <xdr:to>
      <xdr:col>10</xdr:col>
      <xdr:colOff>165100</xdr:colOff>
      <xdr:row>34</xdr:row>
      <xdr:rowOff>148295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87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164822</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19795" y="565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24135</xdr:rowOff>
    </xdr:from>
    <xdr:to>
      <xdr:col>6</xdr:col>
      <xdr:colOff>38100</xdr:colOff>
      <xdr:row>34</xdr:row>
      <xdr:rowOff>125735</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5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142262</xdr:rowOff>
    </xdr:from>
    <xdr:ext cx="599010"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30795" y="5628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147625</xdr:rowOff>
    </xdr:from>
    <xdr:to>
      <xdr:col>24</xdr:col>
      <xdr:colOff>63500</xdr:colOff>
      <xdr:row>57</xdr:row>
      <xdr:rowOff>153505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48825"/>
          <a:ext cx="838200" cy="17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153505</xdr:rowOff>
    </xdr:from>
    <xdr:to>
      <xdr:col>19</xdr:col>
      <xdr:colOff>177800</xdr:colOff>
      <xdr:row>58</xdr:row>
      <xdr:rowOff>6934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6155"/>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6934</xdr:rowOff>
    </xdr:from>
    <xdr:to>
      <xdr:col>15</xdr:col>
      <xdr:colOff>50800</xdr:colOff>
      <xdr:row>58</xdr:row>
      <xdr:rowOff>103530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1034"/>
          <a:ext cx="889000" cy="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103530</xdr:rowOff>
    </xdr:from>
    <xdr:to>
      <xdr:col>10</xdr:col>
      <xdr:colOff>114300</xdr:colOff>
      <xdr:row>58</xdr:row>
      <xdr:rowOff>126467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47630"/>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96825</xdr:rowOff>
    </xdr:from>
    <xdr:to>
      <xdr:col>24</xdr:col>
      <xdr:colOff>114300</xdr:colOff>
      <xdr:row>57</xdr:row>
      <xdr:rowOff>26975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75252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7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102705</xdr:rowOff>
    </xdr:from>
    <xdr:to>
      <xdr:col>20</xdr:col>
      <xdr:colOff>38100</xdr:colOff>
      <xdr:row>58</xdr:row>
      <xdr:rowOff>32855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23982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127584</xdr:rowOff>
    </xdr:from>
    <xdr:to>
      <xdr:col>15</xdr:col>
      <xdr:colOff>101600</xdr:colOff>
      <xdr:row>58</xdr:row>
      <xdr:rowOff>57734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9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52730</xdr:rowOff>
    </xdr:from>
    <xdr:to>
      <xdr:col>10</xdr:col>
      <xdr:colOff>165100</xdr:colOff>
      <xdr:row>58</xdr:row>
      <xdr:rowOff>154330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9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145457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75667</xdr:rowOff>
    </xdr:from>
    <xdr:to>
      <xdr:col>6</xdr:col>
      <xdr:colOff>38100</xdr:colOff>
      <xdr:row>59</xdr:row>
      <xdr:rowOff>5817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168394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1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132202</xdr:rowOff>
    </xdr:from>
    <xdr:to>
      <xdr:col>24</xdr:col>
      <xdr:colOff>63500</xdr:colOff>
      <xdr:row>76</xdr:row>
      <xdr:rowOff>84973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2990952"/>
          <a:ext cx="838200" cy="1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43507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4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141712</xdr:rowOff>
    </xdr:from>
    <xdr:to>
      <xdr:col>19</xdr:col>
      <xdr:colOff>177800</xdr:colOff>
      <xdr:row>76</xdr:row>
      <xdr:rowOff>84973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000462"/>
          <a:ext cx="889000" cy="1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156298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5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141712</xdr:rowOff>
    </xdr:from>
    <xdr:to>
      <xdr:col>15</xdr:col>
      <xdr:colOff>50800</xdr:colOff>
      <xdr:row>77</xdr:row>
      <xdr:rowOff>98895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000462"/>
          <a:ext cx="889000" cy="30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169443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14336</xdr:rowOff>
    </xdr:from>
    <xdr:to>
      <xdr:col>10</xdr:col>
      <xdr:colOff>114300</xdr:colOff>
      <xdr:row>77</xdr:row>
      <xdr:rowOff>98895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215986"/>
          <a:ext cx="889000" cy="8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34455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0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81402</xdr:rowOff>
    </xdr:from>
    <xdr:to>
      <xdr:col>24</xdr:col>
      <xdr:colOff>114300</xdr:colOff>
      <xdr:row>76</xdr:row>
      <xdr:rowOff>11553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9401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104279</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7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34173</xdr:rowOff>
    </xdr:from>
    <xdr:to>
      <xdr:col>20</xdr:col>
      <xdr:colOff>38100</xdr:colOff>
      <xdr:row>76</xdr:row>
      <xdr:rowOff>135773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6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152300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83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90912</xdr:rowOff>
    </xdr:from>
    <xdr:to>
      <xdr:col>15</xdr:col>
      <xdr:colOff>101600</xdr:colOff>
      <xdr:row>76</xdr:row>
      <xdr:rowOff>21062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9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37589</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7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48095</xdr:rowOff>
    </xdr:from>
    <xdr:to>
      <xdr:col>10</xdr:col>
      <xdr:colOff>165100</xdr:colOff>
      <xdr:row>77</xdr:row>
      <xdr:rowOff>149695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166222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02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134986</xdr:rowOff>
    </xdr:from>
    <xdr:to>
      <xdr:col>6</xdr:col>
      <xdr:colOff>38100</xdr:colOff>
      <xdr:row>77</xdr:row>
      <xdr:rowOff>65136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81663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94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61709</xdr:rowOff>
    </xdr:from>
    <xdr:to>
      <xdr:col>24</xdr:col>
      <xdr:colOff>63500</xdr:colOff>
      <xdr:row>97</xdr:row>
      <xdr:rowOff>25667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20909"/>
          <a:ext cx="838200" cy="13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61709</xdr:rowOff>
    </xdr:from>
    <xdr:to>
      <xdr:col>19</xdr:col>
      <xdr:colOff>177800</xdr:colOff>
      <xdr:row>97</xdr:row>
      <xdr:rowOff>95262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0909"/>
          <a:ext cx="889000" cy="2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95262</xdr:rowOff>
    </xdr:from>
    <xdr:to>
      <xdr:col>15</xdr:col>
      <xdr:colOff>50800</xdr:colOff>
      <xdr:row>97</xdr:row>
      <xdr:rowOff>152133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25912"/>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142239</xdr:rowOff>
    </xdr:from>
    <xdr:to>
      <xdr:col>10</xdr:col>
      <xdr:colOff>114300</xdr:colOff>
      <xdr:row>97</xdr:row>
      <xdr:rowOff>152133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772889"/>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146317</xdr:rowOff>
    </xdr:from>
    <xdr:to>
      <xdr:col>24</xdr:col>
      <xdr:colOff>114300</xdr:colOff>
      <xdr:row>97</xdr:row>
      <xdr:rowOff>76467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124744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8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10909</xdr:rowOff>
    </xdr:from>
    <xdr:to>
      <xdr:col>20</xdr:col>
      <xdr:colOff>38100</xdr:colOff>
      <xdr:row>96</xdr:row>
      <xdr:rowOff>112509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103636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44462</xdr:rowOff>
    </xdr:from>
    <xdr:to>
      <xdr:col>15</xdr:col>
      <xdr:colOff>101600</xdr:colOff>
      <xdr:row>97</xdr:row>
      <xdr:rowOff>146062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137189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6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101333</xdr:rowOff>
    </xdr:from>
    <xdr:to>
      <xdr:col>10</xdr:col>
      <xdr:colOff>165100</xdr:colOff>
      <xdr:row>98</xdr:row>
      <xdr:rowOff>31483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22610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2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91439</xdr:rowOff>
    </xdr:from>
    <xdr:to>
      <xdr:col>6</xdr:col>
      <xdr:colOff>38100</xdr:colOff>
      <xdr:row>98</xdr:row>
      <xdr:rowOff>21589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109625</xdr:rowOff>
    </xdr:from>
    <xdr:to>
      <xdr:col>55</xdr:col>
      <xdr:colOff>0</xdr:colOff>
      <xdr:row>36</xdr:row>
      <xdr:rowOff>153183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81825"/>
          <a:ext cx="838200" cy="4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15744</xdr:rowOff>
    </xdr:from>
    <xdr:to>
      <xdr:col>50</xdr:col>
      <xdr:colOff>114300</xdr:colOff>
      <xdr:row>36</xdr:row>
      <xdr:rowOff>153183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45044"/>
          <a:ext cx="889000" cy="48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15744</xdr:rowOff>
    </xdr:from>
    <xdr:to>
      <xdr:col>45</xdr:col>
      <xdr:colOff>177800</xdr:colOff>
      <xdr:row>37</xdr:row>
      <xdr:rowOff>38572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45044"/>
          <a:ext cx="889000" cy="53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149690</xdr:rowOff>
    </xdr:from>
    <xdr:to>
      <xdr:col>41</xdr:col>
      <xdr:colOff>50800</xdr:colOff>
      <xdr:row>37</xdr:row>
      <xdr:rowOff>38572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1890"/>
          <a:ext cx="889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58825</xdr:rowOff>
    </xdr:from>
    <xdr:to>
      <xdr:col>55</xdr:col>
      <xdr:colOff>50800</xdr:colOff>
      <xdr:row>36</xdr:row>
      <xdr:rowOff>160425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37252</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102383</xdr:rowOff>
    </xdr:from>
    <xdr:to>
      <xdr:col>50</xdr:col>
      <xdr:colOff>165100</xdr:colOff>
      <xdr:row>37</xdr:row>
      <xdr:rowOff>32533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23660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6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136394</xdr:rowOff>
    </xdr:from>
    <xdr:to>
      <xdr:col>46</xdr:col>
      <xdr:colOff>38100</xdr:colOff>
      <xdr:row>34</xdr:row>
      <xdr:rowOff>66544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9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57671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88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159222</xdr:rowOff>
    </xdr:from>
    <xdr:to>
      <xdr:col>41</xdr:col>
      <xdr:colOff>101600</xdr:colOff>
      <xdr:row>37</xdr:row>
      <xdr:rowOff>89372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3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80499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98890</xdr:rowOff>
    </xdr:from>
    <xdr:to>
      <xdr:col>36</xdr:col>
      <xdr:colOff>165100</xdr:colOff>
      <xdr:row>37</xdr:row>
      <xdr:rowOff>29040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45567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4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170294</xdr:rowOff>
    </xdr:from>
    <xdr:to>
      <xdr:col>55</xdr:col>
      <xdr:colOff>0</xdr:colOff>
      <xdr:row>57</xdr:row>
      <xdr:rowOff>82703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771494"/>
          <a:ext cx="838200" cy="8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33409</xdr:rowOff>
    </xdr:from>
    <xdr:to>
      <xdr:col>50</xdr:col>
      <xdr:colOff>114300</xdr:colOff>
      <xdr:row>57</xdr:row>
      <xdr:rowOff>82703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06059"/>
          <a:ext cx="889000" cy="4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80721</xdr:rowOff>
    </xdr:from>
    <xdr:to>
      <xdr:col>45</xdr:col>
      <xdr:colOff>177800</xdr:colOff>
      <xdr:row>57</xdr:row>
      <xdr:rowOff>33409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81921"/>
          <a:ext cx="889000" cy="12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80721</xdr:rowOff>
    </xdr:from>
    <xdr:to>
      <xdr:col>41</xdr:col>
      <xdr:colOff>50800</xdr:colOff>
      <xdr:row>56</xdr:row>
      <xdr:rowOff>114615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81921"/>
          <a:ext cx="889000" cy="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119494</xdr:rowOff>
    </xdr:from>
    <xdr:to>
      <xdr:col>55</xdr:col>
      <xdr:colOff>50800</xdr:colOff>
      <xdr:row>57</xdr:row>
      <xdr:rowOff>49644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97921</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31903</xdr:rowOff>
    </xdr:from>
    <xdr:to>
      <xdr:col>50</xdr:col>
      <xdr:colOff>165100</xdr:colOff>
      <xdr:row>57</xdr:row>
      <xdr:rowOff>133503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0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124630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9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154059</xdr:rowOff>
    </xdr:from>
    <xdr:to>
      <xdr:col>46</xdr:col>
      <xdr:colOff>38100</xdr:colOff>
      <xdr:row>57</xdr:row>
      <xdr:rowOff>84209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75336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29921</xdr:rowOff>
    </xdr:from>
    <xdr:to>
      <xdr:col>41</xdr:col>
      <xdr:colOff>101600</xdr:colOff>
      <xdr:row>56</xdr:row>
      <xdr:rowOff>131521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122648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72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63815</xdr:rowOff>
    </xdr:from>
    <xdr:to>
      <xdr:col>36</xdr:col>
      <xdr:colOff>165100</xdr:colOff>
      <xdr:row>56</xdr:row>
      <xdr:rowOff>165415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156542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5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114173</xdr:rowOff>
    </xdr:from>
    <xdr:to>
      <xdr:col>55</xdr:col>
      <xdr:colOff>0</xdr:colOff>
      <xdr:row>79</xdr:row>
      <xdr:rowOff>5111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87273"/>
          <a:ext cx="838200" cy="6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147168</xdr:rowOff>
    </xdr:from>
    <xdr:to>
      <xdr:col>50</xdr:col>
      <xdr:colOff>114300</xdr:colOff>
      <xdr:row>79</xdr:row>
      <xdr:rowOff>5111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348818"/>
          <a:ext cx="889000" cy="20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10370</xdr:rowOff>
    </xdr:from>
    <xdr:to>
      <xdr:col>45</xdr:col>
      <xdr:colOff>177800</xdr:colOff>
      <xdr:row>77</xdr:row>
      <xdr:rowOff>147168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212020"/>
          <a:ext cx="889000" cy="13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10370</xdr:rowOff>
    </xdr:from>
    <xdr:to>
      <xdr:col>41</xdr:col>
      <xdr:colOff>50800</xdr:colOff>
      <xdr:row>77</xdr:row>
      <xdr:rowOff>157265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212020"/>
          <a:ext cx="889000" cy="14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63373</xdr:rowOff>
    </xdr:from>
    <xdr:to>
      <xdr:col>55</xdr:col>
      <xdr:colOff>50800</xdr:colOff>
      <xdr:row>78</xdr:row>
      <xdr:rowOff>164973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149750</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125761</xdr:rowOff>
    </xdr:from>
    <xdr:to>
      <xdr:col>50</xdr:col>
      <xdr:colOff>165100</xdr:colOff>
      <xdr:row>79</xdr:row>
      <xdr:rowOff>55911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9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47038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9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96368</xdr:rowOff>
    </xdr:from>
    <xdr:to>
      <xdr:col>46</xdr:col>
      <xdr:colOff>38100</xdr:colOff>
      <xdr:row>78</xdr:row>
      <xdr:rowOff>26518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2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17645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131020</xdr:rowOff>
    </xdr:from>
    <xdr:to>
      <xdr:col>41</xdr:col>
      <xdr:colOff>101600</xdr:colOff>
      <xdr:row>77</xdr:row>
      <xdr:rowOff>61170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52297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106465</xdr:rowOff>
    </xdr:from>
    <xdr:to>
      <xdr:col>36</xdr:col>
      <xdr:colOff>165100</xdr:colOff>
      <xdr:row>78</xdr:row>
      <xdr:rowOff>36615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27742</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130924</xdr:rowOff>
    </xdr:from>
    <xdr:to>
      <xdr:col>55</xdr:col>
      <xdr:colOff>0</xdr:colOff>
      <xdr:row>97</xdr:row>
      <xdr:rowOff>49949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90124"/>
          <a:ext cx="838200" cy="9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130924</xdr:rowOff>
    </xdr:from>
    <xdr:to>
      <xdr:col>50</xdr:col>
      <xdr:colOff>114300</xdr:colOff>
      <xdr:row>97</xdr:row>
      <xdr:rowOff>22479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590124"/>
          <a:ext cx="889000" cy="6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98983</xdr:rowOff>
    </xdr:from>
    <xdr:to>
      <xdr:col>45</xdr:col>
      <xdr:colOff>177800</xdr:colOff>
      <xdr:row>97</xdr:row>
      <xdr:rowOff>22479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558183"/>
          <a:ext cx="889000" cy="9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163792</xdr:rowOff>
    </xdr:from>
    <xdr:to>
      <xdr:col>41</xdr:col>
      <xdr:colOff>50800</xdr:colOff>
      <xdr:row>96</xdr:row>
      <xdr:rowOff>98983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51542"/>
          <a:ext cx="889000" cy="10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170599</xdr:rowOff>
    </xdr:from>
    <xdr:to>
      <xdr:col>55</xdr:col>
      <xdr:colOff>50800</xdr:colOff>
      <xdr:row>97</xdr:row>
      <xdr:rowOff>100749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149026</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80124</xdr:rowOff>
    </xdr:from>
    <xdr:to>
      <xdr:col>50</xdr:col>
      <xdr:colOff>165100</xdr:colOff>
      <xdr:row>97</xdr:row>
      <xdr:rowOff>10274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3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143129</xdr:rowOff>
    </xdr:from>
    <xdr:to>
      <xdr:col>46</xdr:col>
      <xdr:colOff>38100</xdr:colOff>
      <xdr:row>97</xdr:row>
      <xdr:rowOff>73279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64406</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6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48183</xdr:rowOff>
    </xdr:from>
    <xdr:to>
      <xdr:col>41</xdr:col>
      <xdr:colOff>101600</xdr:colOff>
      <xdr:row>96</xdr:row>
      <xdr:rowOff>149783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140910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112992</xdr:rowOff>
    </xdr:from>
    <xdr:to>
      <xdr:col>36</xdr:col>
      <xdr:colOff>165100</xdr:colOff>
      <xdr:row>96</xdr:row>
      <xdr:rowOff>43142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59669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41072</xdr:rowOff>
    </xdr:from>
    <xdr:to>
      <xdr:col>85</xdr:col>
      <xdr:colOff>127000</xdr:colOff>
      <xdr:row>39</xdr:row>
      <xdr:rowOff>41453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76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41072</xdr:rowOff>
    </xdr:from>
    <xdr:to>
      <xdr:col>81</xdr:col>
      <xdr:colOff>50800</xdr:colOff>
      <xdr:row>39</xdr:row>
      <xdr:rowOff>42583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762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42583</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9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37503</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40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162103</xdr:rowOff>
    </xdr:from>
    <xdr:to>
      <xdr:col>85</xdr:col>
      <xdr:colOff>177800</xdr:colOff>
      <xdr:row>39</xdr:row>
      <xdr:rowOff>92253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161722</xdr:rowOff>
    </xdr:from>
    <xdr:to>
      <xdr:col>81</xdr:col>
      <xdr:colOff>101600</xdr:colOff>
      <xdr:row>39</xdr:row>
      <xdr:rowOff>91872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82999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6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163233</xdr:rowOff>
    </xdr:from>
    <xdr:to>
      <xdr:col>76</xdr:col>
      <xdr:colOff>165100</xdr:colOff>
      <xdr:row>39</xdr:row>
      <xdr:rowOff>93383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84510</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1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158153</xdr:rowOff>
    </xdr:from>
    <xdr:to>
      <xdr:col>67</xdr:col>
      <xdr:colOff>101600</xdr:colOff>
      <xdr:row>39</xdr:row>
      <xdr:rowOff>88303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79430</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5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167384</xdr:rowOff>
    </xdr:from>
    <xdr:to>
      <xdr:col>85</xdr:col>
      <xdr:colOff>127000</xdr:colOff>
      <xdr:row>77</xdr:row>
      <xdr:rowOff>7196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97584"/>
          <a:ext cx="8382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7196</xdr:rowOff>
    </xdr:from>
    <xdr:to>
      <xdr:col>81</xdr:col>
      <xdr:colOff>50800</xdr:colOff>
      <xdr:row>77</xdr:row>
      <xdr:rowOff>29865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208846"/>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29865</xdr:rowOff>
    </xdr:from>
    <xdr:to>
      <xdr:col>76</xdr:col>
      <xdr:colOff>114300</xdr:colOff>
      <xdr:row>77</xdr:row>
      <xdr:rowOff>56717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31515"/>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56717</xdr:rowOff>
    </xdr:from>
    <xdr:to>
      <xdr:col>71</xdr:col>
      <xdr:colOff>177800</xdr:colOff>
      <xdr:row>77</xdr:row>
      <xdr:rowOff>95031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58367"/>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116584</xdr:rowOff>
    </xdr:from>
    <xdr:to>
      <xdr:col>85</xdr:col>
      <xdr:colOff>177800</xdr:colOff>
      <xdr:row>77</xdr:row>
      <xdr:rowOff>46734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95011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2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127846</xdr:rowOff>
    </xdr:from>
    <xdr:to>
      <xdr:col>81</xdr:col>
      <xdr:colOff>101600</xdr:colOff>
      <xdr:row>77</xdr:row>
      <xdr:rowOff>57996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5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49123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5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150515</xdr:rowOff>
    </xdr:from>
    <xdr:to>
      <xdr:col>76</xdr:col>
      <xdr:colOff>165100</xdr:colOff>
      <xdr:row>77</xdr:row>
      <xdr:rowOff>80665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71792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7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5917</xdr:rowOff>
    </xdr:from>
    <xdr:to>
      <xdr:col>72</xdr:col>
      <xdr:colOff>38100</xdr:colOff>
      <xdr:row>77</xdr:row>
      <xdr:rowOff>107517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98644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44231</xdr:rowOff>
    </xdr:from>
    <xdr:to>
      <xdr:col>67</xdr:col>
      <xdr:colOff>101600</xdr:colOff>
      <xdr:row>77</xdr:row>
      <xdr:rowOff>145831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4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136958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3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46901</xdr:rowOff>
    </xdr:from>
    <xdr:to>
      <xdr:col>85</xdr:col>
      <xdr:colOff>127000</xdr:colOff>
      <xdr:row>96</xdr:row>
      <xdr:rowOff>118987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5991751"/>
          <a:ext cx="838200" cy="58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148544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3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118987</xdr:rowOff>
    </xdr:from>
    <xdr:to>
      <xdr:col>81</xdr:col>
      <xdr:colOff>50800</xdr:colOff>
      <xdr:row>98</xdr:row>
      <xdr:rowOff>28220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578187"/>
          <a:ext cx="889000" cy="25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28220</xdr:rowOff>
    </xdr:from>
    <xdr:to>
      <xdr:col>76</xdr:col>
      <xdr:colOff>114300</xdr:colOff>
      <xdr:row>98</xdr:row>
      <xdr:rowOff>160719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30320"/>
          <a:ext cx="889000" cy="1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23177</xdr:rowOff>
    </xdr:from>
    <xdr:to>
      <xdr:col>71</xdr:col>
      <xdr:colOff>177800</xdr:colOff>
      <xdr:row>98</xdr:row>
      <xdr:rowOff>160719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5277"/>
          <a:ext cx="889000" cy="13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167551</xdr:rowOff>
    </xdr:from>
    <xdr:to>
      <xdr:col>85</xdr:col>
      <xdr:colOff>177800</xdr:colOff>
      <xdr:row>93</xdr:row>
      <xdr:rowOff>97701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594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18978</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579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68187</xdr:rowOff>
    </xdr:from>
    <xdr:to>
      <xdr:col>81</xdr:col>
      <xdr:colOff>101600</xdr:colOff>
      <xdr:row>96</xdr:row>
      <xdr:rowOff>169787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52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160914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62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148870</xdr:rowOff>
    </xdr:from>
    <xdr:to>
      <xdr:col>76</xdr:col>
      <xdr:colOff>165100</xdr:colOff>
      <xdr:row>98</xdr:row>
      <xdr:rowOff>79020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7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70147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8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109919</xdr:rowOff>
    </xdr:from>
    <xdr:to>
      <xdr:col>72</xdr:col>
      <xdr:colOff>38100</xdr:colOff>
      <xdr:row>99</xdr:row>
      <xdr:rowOff>40069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31196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0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143827</xdr:rowOff>
    </xdr:from>
    <xdr:to>
      <xdr:col>67</xdr:col>
      <xdr:colOff>101600</xdr:colOff>
      <xdr:row>98</xdr:row>
      <xdr:rowOff>73977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65104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14046</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700596"/>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39574</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26124"/>
          <a:ext cx="8890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134696</xdr:rowOff>
    </xdr:from>
    <xdr:to>
      <xdr:col>116</xdr:col>
      <xdr:colOff>114300</xdr:colOff>
      <xdr:row>39</xdr:row>
      <xdr:rowOff>64846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4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49623</xdr:rowOff>
    </xdr:from>
    <xdr:ext cx="378565"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6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160224</xdr:rowOff>
    </xdr:from>
    <xdr:to>
      <xdr:col>98</xdr:col>
      <xdr:colOff>38100</xdr:colOff>
      <xdr:row>39</xdr:row>
      <xdr:rowOff>90374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81501</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99333" y="6768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67748</xdr:rowOff>
    </xdr:from>
    <xdr:to>
      <xdr:col>116</xdr:col>
      <xdr:colOff>63500</xdr:colOff>
      <xdr:row>57</xdr:row>
      <xdr:rowOff>79635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840398"/>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67748</xdr:rowOff>
    </xdr:from>
    <xdr:to>
      <xdr:col>111</xdr:col>
      <xdr:colOff>177800</xdr:colOff>
      <xdr:row>57</xdr:row>
      <xdr:rowOff>69005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840398"/>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17113</xdr:rowOff>
    </xdr:from>
    <xdr:to>
      <xdr:col>107</xdr:col>
      <xdr:colOff>50800</xdr:colOff>
      <xdr:row>57</xdr:row>
      <xdr:rowOff>69005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789763"/>
          <a:ext cx="889000" cy="5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4026</xdr:rowOff>
    </xdr:from>
    <xdr:to>
      <xdr:col>102</xdr:col>
      <xdr:colOff>114300</xdr:colOff>
      <xdr:row>57</xdr:row>
      <xdr:rowOff>17113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776676"/>
          <a:ext cx="8890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28835</xdr:rowOff>
    </xdr:from>
    <xdr:to>
      <xdr:col>116</xdr:col>
      <xdr:colOff>114300</xdr:colOff>
      <xdr:row>57</xdr:row>
      <xdr:rowOff>130435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159662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58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16948</xdr:rowOff>
    </xdr:from>
    <xdr:to>
      <xdr:col>112</xdr:col>
      <xdr:colOff>38100</xdr:colOff>
      <xdr:row>57</xdr:row>
      <xdr:rowOff>118548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8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109675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88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18205</xdr:rowOff>
    </xdr:from>
    <xdr:to>
      <xdr:col>107</xdr:col>
      <xdr:colOff>101600</xdr:colOff>
      <xdr:row>57</xdr:row>
      <xdr:rowOff>119805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110932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8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137763</xdr:rowOff>
    </xdr:from>
    <xdr:to>
      <xdr:col>102</xdr:col>
      <xdr:colOff>165100</xdr:colOff>
      <xdr:row>57</xdr:row>
      <xdr:rowOff>67913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3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84440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51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124676</xdr:rowOff>
    </xdr:from>
    <xdr:to>
      <xdr:col>98</xdr:col>
      <xdr:colOff>38100</xdr:colOff>
      <xdr:row>57</xdr:row>
      <xdr:rowOff>54826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71353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0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59184</xdr:rowOff>
    </xdr:from>
    <xdr:to>
      <xdr:col>116</xdr:col>
      <xdr:colOff>63500</xdr:colOff>
      <xdr:row>75</xdr:row>
      <xdr:rowOff>98895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917934"/>
          <a:ext cx="838200" cy="3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160971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19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53746</xdr:rowOff>
    </xdr:from>
    <xdr:to>
      <xdr:col>111</xdr:col>
      <xdr:colOff>177800</xdr:colOff>
      <xdr:row>75</xdr:row>
      <xdr:rowOff>59184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912496"/>
          <a:ext cx="889000" cy="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110272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4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52456</xdr:rowOff>
    </xdr:from>
    <xdr:to>
      <xdr:col>107</xdr:col>
      <xdr:colOff>50800</xdr:colOff>
      <xdr:row>75</xdr:row>
      <xdr:rowOff>53746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11206"/>
          <a:ext cx="889000" cy="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52456</xdr:rowOff>
    </xdr:from>
    <xdr:to>
      <xdr:col>102</xdr:col>
      <xdr:colOff>114300</xdr:colOff>
      <xdr:row>75</xdr:row>
      <xdr:rowOff>75039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1206"/>
          <a:ext cx="889000" cy="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48095</xdr:rowOff>
    </xdr:from>
    <xdr:to>
      <xdr:col>116</xdr:col>
      <xdr:colOff>114300</xdr:colOff>
      <xdr:row>75</xdr:row>
      <xdr:rowOff>149695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70972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8384</xdr:rowOff>
    </xdr:from>
    <xdr:to>
      <xdr:col>112</xdr:col>
      <xdr:colOff>38100</xdr:colOff>
      <xdr:row>75</xdr:row>
      <xdr:rowOff>109984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126511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2946</xdr:rowOff>
    </xdr:from>
    <xdr:to>
      <xdr:col>107</xdr:col>
      <xdr:colOff>101600</xdr:colOff>
      <xdr:row>75</xdr:row>
      <xdr:rowOff>104546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121073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6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1656</xdr:rowOff>
    </xdr:from>
    <xdr:to>
      <xdr:col>102</xdr:col>
      <xdr:colOff>165100</xdr:colOff>
      <xdr:row>75</xdr:row>
      <xdr:rowOff>103256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119783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24239</xdr:rowOff>
    </xdr:from>
    <xdr:to>
      <xdr:col>98</xdr:col>
      <xdr:colOff>38100</xdr:colOff>
      <xdr:row>75</xdr:row>
      <xdr:rowOff>125839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88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142366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65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住民</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人当たりのコストにおいて、類似団体平均を上回っている主な項目は、人件費、維持補修費、</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等となっている。人件費は、従来から子育て施策のきめ細やかな実施に注力した結果、施設の統合なしに職員配置数が高いレベルで留まり、また県内でも珍しく町単独での消防機能を維持し続けているため、消防関連職員の人件費も嵩んだ結果だと認識している。維持補修費は、道路橋梁修繕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地域がら</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除排雪経費が</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を上回った要因となっている。また、</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積立金は、財政調整基金を目的基金への振替、目的基金の廃止など基金再編を行ったことが要因である。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繰出金については、</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後期高齢者医療において被保険者の増加や、保険料改定に伴う軽減分の補填増などが</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要因である。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その他類似団体平均を下回っている主な項目は、扶助費、普通建設事業費となっている。扶助費は子ども数の減少により、児童手当や子ども医療費助成など減少が続いている</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ことや、措置入所者の減などが影響している。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。普通建設事業は、国体関連の整備工事や松岡小学校の大規模改修工事が落ち着いた平成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年度以降は少しずつ規模を縮小してい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たが、令和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年度以降は東幼児園の</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歳児受入れ開始のため園舎の大規模リフレッシュ工事や、認定こども園の建設等により類似団体平均との差は縮小</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。公債費は類似団体平均</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下回っているものの、平成</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以降大型建設事業が続き</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（松岡小学校大規模改修</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、地域情報通信基盤整備、上志比支所庁舎新築整備など</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各借入れの</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元金償還開始に伴い</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年度が公債費のピークとなっている</a:t>
          </a:r>
          <a:r>
            <a:rPr kumimoji="1"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福井県永平寺町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18,037
17,787
94.43
11,566,876
11,215,795
327,630
6,466,034
8,217,363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24420</xdr:rowOff>
    </xdr:from>
    <xdr:to>
      <xdr:col>24</xdr:col>
      <xdr:colOff>63500</xdr:colOff>
      <xdr:row>36</xdr:row>
      <xdr:rowOff>29972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25170"/>
          <a:ext cx="838200" cy="17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159621</xdr:rowOff>
    </xdr:from>
    <xdr:to>
      <xdr:col>19</xdr:col>
      <xdr:colOff>177800</xdr:colOff>
      <xdr:row>36</xdr:row>
      <xdr:rowOff>29972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17471"/>
          <a:ext cx="889000" cy="38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159621</xdr:rowOff>
    </xdr:from>
    <xdr:to>
      <xdr:col>15</xdr:col>
      <xdr:colOff>50800</xdr:colOff>
      <xdr:row>35</xdr:row>
      <xdr:rowOff>35197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17471"/>
          <a:ext cx="889000" cy="21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49566</xdr:rowOff>
    </xdr:from>
    <xdr:to>
      <xdr:col>10</xdr:col>
      <xdr:colOff>114300</xdr:colOff>
      <xdr:row>35</xdr:row>
      <xdr:rowOff>35197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878866"/>
          <a:ext cx="889000" cy="15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145070</xdr:rowOff>
    </xdr:from>
    <xdr:to>
      <xdr:col>24</xdr:col>
      <xdr:colOff>114300</xdr:colOff>
      <xdr:row>35</xdr:row>
      <xdr:rowOff>75220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123497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150622</xdr:rowOff>
    </xdr:from>
    <xdr:to>
      <xdr:col>20</xdr:col>
      <xdr:colOff>38100</xdr:colOff>
      <xdr:row>36</xdr:row>
      <xdr:rowOff>80772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5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71899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108821</xdr:rowOff>
    </xdr:from>
    <xdr:to>
      <xdr:col>15</xdr:col>
      <xdr:colOff>101600</xdr:colOff>
      <xdr:row>34</xdr:row>
      <xdr:rowOff>38971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7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55498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41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155847</xdr:rowOff>
    </xdr:from>
    <xdr:to>
      <xdr:col>10</xdr:col>
      <xdr:colOff>165100</xdr:colOff>
      <xdr:row>35</xdr:row>
      <xdr:rowOff>85997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8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77124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07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170216</xdr:rowOff>
    </xdr:from>
    <xdr:to>
      <xdr:col>6</xdr:col>
      <xdr:colOff>38100</xdr:colOff>
      <xdr:row>34</xdr:row>
      <xdr:rowOff>100366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116893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104299</xdr:rowOff>
    </xdr:from>
    <xdr:to>
      <xdr:col>24</xdr:col>
      <xdr:colOff>63500</xdr:colOff>
      <xdr:row>56</xdr:row>
      <xdr:rowOff>41306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62599"/>
          <a:ext cx="838200" cy="2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35561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65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153077</xdr:rowOff>
    </xdr:from>
    <xdr:to>
      <xdr:col>19</xdr:col>
      <xdr:colOff>177800</xdr:colOff>
      <xdr:row>56</xdr:row>
      <xdr:rowOff>41306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39927"/>
          <a:ext cx="889000" cy="40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153077</xdr:rowOff>
    </xdr:from>
    <xdr:to>
      <xdr:col>15</xdr:col>
      <xdr:colOff>50800</xdr:colOff>
      <xdr:row>57</xdr:row>
      <xdr:rowOff>9407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39927"/>
          <a:ext cx="889000" cy="54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150695</xdr:rowOff>
    </xdr:from>
    <xdr:to>
      <xdr:col>10</xdr:col>
      <xdr:colOff>114300</xdr:colOff>
      <xdr:row>57</xdr:row>
      <xdr:rowOff>9407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518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53499</xdr:rowOff>
    </xdr:from>
    <xdr:to>
      <xdr:col>24</xdr:col>
      <xdr:colOff>114300</xdr:colOff>
      <xdr:row>54</xdr:row>
      <xdr:rowOff>155099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31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76376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6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161956</xdr:rowOff>
    </xdr:from>
    <xdr:to>
      <xdr:col>20</xdr:col>
      <xdr:colOff>38100</xdr:colOff>
      <xdr:row>56</xdr:row>
      <xdr:rowOff>92106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83233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8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102277</xdr:rowOff>
    </xdr:from>
    <xdr:to>
      <xdr:col>15</xdr:col>
      <xdr:colOff>101600</xdr:colOff>
      <xdr:row>54</xdr:row>
      <xdr:rowOff>32427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1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23554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81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130057</xdr:rowOff>
    </xdr:from>
    <xdr:to>
      <xdr:col>10</xdr:col>
      <xdr:colOff>165100</xdr:colOff>
      <xdr:row>57</xdr:row>
      <xdr:rowOff>60207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51334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2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99895</xdr:rowOff>
    </xdr:from>
    <xdr:to>
      <xdr:col>6</xdr:col>
      <xdr:colOff>38100</xdr:colOff>
      <xdr:row>57</xdr:row>
      <xdr:rowOff>30045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0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21172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9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14906</xdr:rowOff>
    </xdr:from>
    <xdr:to>
      <xdr:col>24</xdr:col>
      <xdr:colOff>63500</xdr:colOff>
      <xdr:row>76</xdr:row>
      <xdr:rowOff>62477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45106"/>
          <a:ext cx="8382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62477</xdr:rowOff>
    </xdr:from>
    <xdr:to>
      <xdr:col>19</xdr:col>
      <xdr:colOff>177800</xdr:colOff>
      <xdr:row>77</xdr:row>
      <xdr:rowOff>106226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92677"/>
          <a:ext cx="889000" cy="21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56086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4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106226</xdr:rowOff>
    </xdr:from>
    <xdr:to>
      <xdr:col>15</xdr:col>
      <xdr:colOff>50800</xdr:colOff>
      <xdr:row>77</xdr:row>
      <xdr:rowOff>164486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07876"/>
          <a:ext cx="889000" cy="5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142650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1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164486</xdr:rowOff>
    </xdr:from>
    <xdr:to>
      <xdr:col>10</xdr:col>
      <xdr:colOff>114300</xdr:colOff>
      <xdr:row>78</xdr:row>
      <xdr:rowOff>79437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66136"/>
          <a:ext cx="889000" cy="8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17756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78108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135556</xdr:rowOff>
    </xdr:from>
    <xdr:to>
      <xdr:col>24</xdr:col>
      <xdr:colOff>114300</xdr:colOff>
      <xdr:row>76</xdr:row>
      <xdr:rowOff>65706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9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158433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4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11677</xdr:rowOff>
    </xdr:from>
    <xdr:to>
      <xdr:col>20</xdr:col>
      <xdr:colOff>38100</xdr:colOff>
      <xdr:row>76</xdr:row>
      <xdr:rowOff>113277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104404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55426</xdr:rowOff>
    </xdr:from>
    <xdr:to>
      <xdr:col>15</xdr:col>
      <xdr:colOff>101600</xdr:colOff>
      <xdr:row>77</xdr:row>
      <xdr:rowOff>157026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5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148153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113686</xdr:rowOff>
    </xdr:from>
    <xdr:to>
      <xdr:col>10</xdr:col>
      <xdr:colOff>165100</xdr:colOff>
      <xdr:row>78</xdr:row>
      <xdr:rowOff>43836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34963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0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28637</xdr:rowOff>
    </xdr:from>
    <xdr:to>
      <xdr:col>6</xdr:col>
      <xdr:colOff>38100</xdr:colOff>
      <xdr:row>78</xdr:row>
      <xdr:rowOff>130237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121364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9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70777</xdr:rowOff>
    </xdr:from>
    <xdr:to>
      <xdr:col>24</xdr:col>
      <xdr:colOff>63500</xdr:colOff>
      <xdr:row>97</xdr:row>
      <xdr:rowOff>88089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01427"/>
          <a:ext cx="8382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88089</xdr:rowOff>
    </xdr:from>
    <xdr:to>
      <xdr:col>19</xdr:col>
      <xdr:colOff>177800</xdr:colOff>
      <xdr:row>97</xdr:row>
      <xdr:rowOff>112047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18739"/>
          <a:ext cx="889000" cy="2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112047</xdr:rowOff>
    </xdr:from>
    <xdr:to>
      <xdr:col>15</xdr:col>
      <xdr:colOff>50800</xdr:colOff>
      <xdr:row>98</xdr:row>
      <xdr:rowOff>7074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42697"/>
          <a:ext cx="889000" cy="6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7074</xdr:rowOff>
    </xdr:from>
    <xdr:to>
      <xdr:col>10</xdr:col>
      <xdr:colOff>114300</xdr:colOff>
      <xdr:row>98</xdr:row>
      <xdr:rowOff>29614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09174"/>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19977</xdr:rowOff>
    </xdr:from>
    <xdr:to>
      <xdr:col>24</xdr:col>
      <xdr:colOff>114300</xdr:colOff>
      <xdr:row>97</xdr:row>
      <xdr:rowOff>121577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106354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37289</xdr:rowOff>
    </xdr:from>
    <xdr:to>
      <xdr:col>20</xdr:col>
      <xdr:colOff>38100</xdr:colOff>
      <xdr:row>97</xdr:row>
      <xdr:rowOff>138889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6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130016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6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61247</xdr:rowOff>
    </xdr:from>
    <xdr:to>
      <xdr:col>15</xdr:col>
      <xdr:colOff>101600</xdr:colOff>
      <xdr:row>97</xdr:row>
      <xdr:rowOff>162847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153974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127724</xdr:rowOff>
    </xdr:from>
    <xdr:to>
      <xdr:col>10</xdr:col>
      <xdr:colOff>165100</xdr:colOff>
      <xdr:row>98</xdr:row>
      <xdr:rowOff>57874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49001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71541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7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128727</xdr:rowOff>
    </xdr:from>
    <xdr:to>
      <xdr:col>55</xdr:col>
      <xdr:colOff>0</xdr:colOff>
      <xdr:row>37</xdr:row>
      <xdr:rowOff>5740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300927"/>
          <a:ext cx="8382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128727</xdr:rowOff>
    </xdr:from>
    <xdr:to>
      <xdr:col>50</xdr:col>
      <xdr:colOff>114300</xdr:colOff>
      <xdr:row>36</xdr:row>
      <xdr:rowOff>131699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0092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9169</xdr:rowOff>
    </xdr:from>
    <xdr:to>
      <xdr:col>45</xdr:col>
      <xdr:colOff>177800</xdr:colOff>
      <xdr:row>36</xdr:row>
      <xdr:rowOff>131699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181369"/>
          <a:ext cx="889000" cy="12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9169</xdr:rowOff>
    </xdr:from>
    <xdr:to>
      <xdr:col>41</xdr:col>
      <xdr:colOff>50800</xdr:colOff>
      <xdr:row>36</xdr:row>
      <xdr:rowOff>16027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18136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126390</xdr:rowOff>
    </xdr:from>
    <xdr:to>
      <xdr:col>55</xdr:col>
      <xdr:colOff>50800</xdr:colOff>
      <xdr:row>37</xdr:row>
      <xdr:rowOff>56540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2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149267</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77927</xdr:rowOff>
    </xdr:from>
    <xdr:to>
      <xdr:col>50</xdr:col>
      <xdr:colOff>165100</xdr:colOff>
      <xdr:row>37</xdr:row>
      <xdr:rowOff>8077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24604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25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80899</xdr:rowOff>
    </xdr:from>
    <xdr:to>
      <xdr:col>46</xdr:col>
      <xdr:colOff>38100</xdr:colOff>
      <xdr:row>37</xdr:row>
      <xdr:rowOff>11049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27576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129819</xdr:rowOff>
    </xdr:from>
    <xdr:to>
      <xdr:col>41</xdr:col>
      <xdr:colOff>101600</xdr:colOff>
      <xdr:row>36</xdr:row>
      <xdr:rowOff>59969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76496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590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136677</xdr:rowOff>
    </xdr:from>
    <xdr:to>
      <xdr:col>36</xdr:col>
      <xdr:colOff>165100</xdr:colOff>
      <xdr:row>36</xdr:row>
      <xdr:rowOff>66827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83354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591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81244</xdr:rowOff>
    </xdr:from>
    <xdr:to>
      <xdr:col>55</xdr:col>
      <xdr:colOff>0</xdr:colOff>
      <xdr:row>56</xdr:row>
      <xdr:rowOff>125609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682444"/>
          <a:ext cx="838200" cy="4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125609</xdr:rowOff>
    </xdr:from>
    <xdr:to>
      <xdr:col>50</xdr:col>
      <xdr:colOff>114300</xdr:colOff>
      <xdr:row>56</xdr:row>
      <xdr:rowOff>141643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726809"/>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138601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9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132875</xdr:rowOff>
    </xdr:from>
    <xdr:to>
      <xdr:col>45</xdr:col>
      <xdr:colOff>177800</xdr:colOff>
      <xdr:row>56</xdr:row>
      <xdr:rowOff>141643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734075"/>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144676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91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132875</xdr:rowOff>
    </xdr:from>
    <xdr:to>
      <xdr:col>41</xdr:col>
      <xdr:colOff>50800</xdr:colOff>
      <xdr:row>56</xdr:row>
      <xdr:rowOff>157694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734075"/>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81990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5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116950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8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30444</xdr:rowOff>
    </xdr:from>
    <xdr:to>
      <xdr:col>55</xdr:col>
      <xdr:colOff>50800</xdr:colOff>
      <xdr:row>56</xdr:row>
      <xdr:rowOff>132044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53321</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48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74809</xdr:rowOff>
    </xdr:from>
    <xdr:to>
      <xdr:col>50</xdr:col>
      <xdr:colOff>165100</xdr:colOff>
      <xdr:row>57</xdr:row>
      <xdr:rowOff>4959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21486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4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90843</xdr:rowOff>
    </xdr:from>
    <xdr:to>
      <xdr:col>46</xdr:col>
      <xdr:colOff>38100</xdr:colOff>
      <xdr:row>57</xdr:row>
      <xdr:rowOff>20993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37520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6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82075</xdr:rowOff>
    </xdr:from>
    <xdr:to>
      <xdr:col>41</xdr:col>
      <xdr:colOff>101600</xdr:colOff>
      <xdr:row>57</xdr:row>
      <xdr:rowOff>12225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8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28752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45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106894</xdr:rowOff>
    </xdr:from>
    <xdr:to>
      <xdr:col>36</xdr:col>
      <xdr:colOff>165100</xdr:colOff>
      <xdr:row>57</xdr:row>
      <xdr:rowOff>37044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53571</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8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9953</xdr:rowOff>
    </xdr:from>
    <xdr:to>
      <xdr:col>55</xdr:col>
      <xdr:colOff>0</xdr:colOff>
      <xdr:row>78</xdr:row>
      <xdr:rowOff>48406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383053"/>
          <a:ext cx="838200" cy="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39965</xdr:rowOff>
    </xdr:from>
    <xdr:to>
      <xdr:col>50</xdr:col>
      <xdr:colOff>114300</xdr:colOff>
      <xdr:row>78</xdr:row>
      <xdr:rowOff>48406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13065"/>
          <a:ext cx="889000" cy="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39965</xdr:rowOff>
    </xdr:from>
    <xdr:to>
      <xdr:col>45</xdr:col>
      <xdr:colOff>177800</xdr:colOff>
      <xdr:row>78</xdr:row>
      <xdr:rowOff>106798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13065"/>
          <a:ext cx="889000" cy="6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146036</xdr:rowOff>
    </xdr:from>
    <xdr:to>
      <xdr:col>41</xdr:col>
      <xdr:colOff>50800</xdr:colOff>
      <xdr:row>78</xdr:row>
      <xdr:rowOff>106798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347686"/>
          <a:ext cx="889000" cy="13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115971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130603</xdr:rowOff>
    </xdr:from>
    <xdr:to>
      <xdr:col>55</xdr:col>
      <xdr:colOff>50800</xdr:colOff>
      <xdr:row>78</xdr:row>
      <xdr:rowOff>60753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3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109030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169056</xdr:rowOff>
    </xdr:from>
    <xdr:to>
      <xdr:col>50</xdr:col>
      <xdr:colOff>165100</xdr:colOff>
      <xdr:row>78</xdr:row>
      <xdr:rowOff>99206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37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90333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4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160615</xdr:rowOff>
    </xdr:from>
    <xdr:to>
      <xdr:col>46</xdr:col>
      <xdr:colOff>38100</xdr:colOff>
      <xdr:row>78</xdr:row>
      <xdr:rowOff>90765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6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81892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45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55998</xdr:rowOff>
    </xdr:from>
    <xdr:to>
      <xdr:col>41</xdr:col>
      <xdr:colOff>101600</xdr:colOff>
      <xdr:row>78</xdr:row>
      <xdr:rowOff>157598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2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148725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5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95236</xdr:rowOff>
    </xdr:from>
    <xdr:to>
      <xdr:col>36</xdr:col>
      <xdr:colOff>165100</xdr:colOff>
      <xdr:row>78</xdr:row>
      <xdr:rowOff>25386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41913</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07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110798</xdr:rowOff>
    </xdr:from>
    <xdr:to>
      <xdr:col>55</xdr:col>
      <xdr:colOff>0</xdr:colOff>
      <xdr:row>95</xdr:row>
      <xdr:rowOff>143749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398548"/>
          <a:ext cx="838200" cy="3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73041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360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28742</xdr:rowOff>
    </xdr:from>
    <xdr:to>
      <xdr:col>50</xdr:col>
      <xdr:colOff>114300</xdr:colOff>
      <xdr:row>95</xdr:row>
      <xdr:rowOff>143749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8750300" y="16316492"/>
          <a:ext cx="889000" cy="11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28742</xdr:rowOff>
    </xdr:from>
    <xdr:to>
      <xdr:col>45</xdr:col>
      <xdr:colOff>177800</xdr:colOff>
      <xdr:row>96</xdr:row>
      <xdr:rowOff>24301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316492"/>
          <a:ext cx="889000" cy="16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158441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44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108229</xdr:rowOff>
    </xdr:from>
    <xdr:to>
      <xdr:col>41</xdr:col>
      <xdr:colOff>50800</xdr:colOff>
      <xdr:row>96</xdr:row>
      <xdr:rowOff>24301</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395979"/>
          <a:ext cx="889000" cy="8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0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59998</xdr:rowOff>
    </xdr:from>
    <xdr:to>
      <xdr:col>55</xdr:col>
      <xdr:colOff>50800</xdr:colOff>
      <xdr:row>95</xdr:row>
      <xdr:rowOff>161598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34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82875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1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92949</xdr:rowOff>
    </xdr:from>
    <xdr:to>
      <xdr:col>50</xdr:col>
      <xdr:colOff>165100</xdr:colOff>
      <xdr:row>96</xdr:row>
      <xdr:rowOff>23099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38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14226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47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149392</xdr:rowOff>
    </xdr:from>
    <xdr:to>
      <xdr:col>46</xdr:col>
      <xdr:colOff>38100</xdr:colOff>
      <xdr:row>95</xdr:row>
      <xdr:rowOff>79542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96069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04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144951</xdr:rowOff>
    </xdr:from>
    <xdr:to>
      <xdr:col>41</xdr:col>
      <xdr:colOff>101600</xdr:colOff>
      <xdr:row>96</xdr:row>
      <xdr:rowOff>75101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4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66228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5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57429</xdr:rowOff>
    </xdr:from>
    <xdr:to>
      <xdr:col>36</xdr:col>
      <xdr:colOff>165100</xdr:colOff>
      <xdr:row>95</xdr:row>
      <xdr:rowOff>159029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34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12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145605</xdr:rowOff>
    </xdr:from>
    <xdr:to>
      <xdr:col>85</xdr:col>
      <xdr:colOff>127000</xdr:colOff>
      <xdr:row>37</xdr:row>
      <xdr:rowOff>34811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317805"/>
          <a:ext cx="838200" cy="6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34811</xdr:rowOff>
    </xdr:from>
    <xdr:to>
      <xdr:col>81</xdr:col>
      <xdr:colOff>50800</xdr:colOff>
      <xdr:row>37</xdr:row>
      <xdr:rowOff>68872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78461"/>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73139</xdr:rowOff>
    </xdr:from>
    <xdr:to>
      <xdr:col>76</xdr:col>
      <xdr:colOff>114300</xdr:colOff>
      <xdr:row>37</xdr:row>
      <xdr:rowOff>68872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245339"/>
          <a:ext cx="889000" cy="16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73139</xdr:rowOff>
    </xdr:from>
    <xdr:to>
      <xdr:col>71</xdr:col>
      <xdr:colOff>177800</xdr:colOff>
      <xdr:row>37</xdr:row>
      <xdr:rowOff>60604</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245339"/>
          <a:ext cx="889000" cy="15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94805</xdr:rowOff>
    </xdr:from>
    <xdr:to>
      <xdr:col>85</xdr:col>
      <xdr:colOff>177800</xdr:colOff>
      <xdr:row>37</xdr:row>
      <xdr:rowOff>24955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26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73232</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2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155461</xdr:rowOff>
    </xdr:from>
    <xdr:to>
      <xdr:col>81</xdr:col>
      <xdr:colOff>101600</xdr:colOff>
      <xdr:row>37</xdr:row>
      <xdr:rowOff>85611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76738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2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18072</xdr:rowOff>
    </xdr:from>
    <xdr:to>
      <xdr:col>76</xdr:col>
      <xdr:colOff>165100</xdr:colOff>
      <xdr:row>37</xdr:row>
      <xdr:rowOff>119672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6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110799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22339</xdr:rowOff>
    </xdr:from>
    <xdr:to>
      <xdr:col>72</xdr:col>
      <xdr:colOff>38100</xdr:colOff>
      <xdr:row>36</xdr:row>
      <xdr:rowOff>123939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1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115066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2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9804</xdr:rowOff>
    </xdr:from>
    <xdr:to>
      <xdr:col>67</xdr:col>
      <xdr:colOff>101600</xdr:colOff>
      <xdr:row>37</xdr:row>
      <xdr:rowOff>111404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102531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4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31407</xdr:rowOff>
    </xdr:from>
    <xdr:to>
      <xdr:col>85</xdr:col>
      <xdr:colOff>127000</xdr:colOff>
      <xdr:row>57</xdr:row>
      <xdr:rowOff>38049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9804057"/>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xdr:rowOff>
    </xdr:from>
    <xdr:to>
      <xdr:col>81</xdr:col>
      <xdr:colOff>50800</xdr:colOff>
      <xdr:row>57</xdr:row>
      <xdr:rowOff>38049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73107"/>
          <a:ext cx="8890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155219</xdr:rowOff>
    </xdr:from>
    <xdr:to>
      <xdr:col>76</xdr:col>
      <xdr:colOff>114300</xdr:colOff>
      <xdr:row>57</xdr:row>
      <xdr:rowOff>457</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3703300" y="9756419"/>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121704</xdr:rowOff>
    </xdr:from>
    <xdr:to>
      <xdr:col>71</xdr:col>
      <xdr:colOff>177800</xdr:colOff>
      <xdr:row>56</xdr:row>
      <xdr:rowOff>155219</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551454"/>
          <a:ext cx="889000" cy="20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152057</xdr:rowOff>
    </xdr:from>
    <xdr:to>
      <xdr:col>85</xdr:col>
      <xdr:colOff>177800</xdr:colOff>
      <xdr:row>57</xdr:row>
      <xdr:rowOff>82207</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75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130484</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7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158699</xdr:rowOff>
    </xdr:from>
    <xdr:to>
      <xdr:col>81</xdr:col>
      <xdr:colOff>101600</xdr:colOff>
      <xdr:row>57</xdr:row>
      <xdr:rowOff>88849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75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79976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985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121107</xdr:rowOff>
    </xdr:from>
    <xdr:to>
      <xdr:col>76</xdr:col>
      <xdr:colOff>165100</xdr:colOff>
      <xdr:row>57</xdr:row>
      <xdr:rowOff>51257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72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42384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81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104419</xdr:rowOff>
    </xdr:from>
    <xdr:to>
      <xdr:col>72</xdr:col>
      <xdr:colOff>38100</xdr:colOff>
      <xdr:row>57</xdr:row>
      <xdr:rowOff>34569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7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25696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7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70904</xdr:rowOff>
    </xdr:from>
    <xdr:to>
      <xdr:col>67</xdr:col>
      <xdr:colOff>101600</xdr:colOff>
      <xdr:row>56</xdr:row>
      <xdr:rowOff>1054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50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17581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2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41072</xdr:rowOff>
    </xdr:from>
    <xdr:to>
      <xdr:col>85</xdr:col>
      <xdr:colOff>127000</xdr:colOff>
      <xdr:row>79</xdr:row>
      <xdr:rowOff>41453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481300" y="13585622"/>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41072</xdr:rowOff>
    </xdr:from>
    <xdr:to>
      <xdr:col>81</xdr:col>
      <xdr:colOff>50800</xdr:colOff>
      <xdr:row>79</xdr:row>
      <xdr:rowOff>42583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4592300" y="13585622"/>
          <a:ext cx="889000" cy="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42583</xdr:rowOff>
    </xdr:from>
    <xdr:to>
      <xdr:col>76</xdr:col>
      <xdr:colOff>114300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7133"/>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37503</xdr:rowOff>
    </xdr:from>
    <xdr:to>
      <xdr:col>71</xdr:col>
      <xdr:colOff>177800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82053"/>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162103</xdr:rowOff>
    </xdr:from>
    <xdr:to>
      <xdr:col>85</xdr:col>
      <xdr:colOff>177800</xdr:colOff>
      <xdr:row>79</xdr:row>
      <xdr:rowOff>92253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78565"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161722</xdr:rowOff>
    </xdr:from>
    <xdr:to>
      <xdr:col>81</xdr:col>
      <xdr:colOff>101600</xdr:colOff>
      <xdr:row>79</xdr:row>
      <xdr:rowOff>91872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82999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2017" y="1362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163233</xdr:rowOff>
    </xdr:from>
    <xdr:to>
      <xdr:col>76</xdr:col>
      <xdr:colOff>165100</xdr:colOff>
      <xdr:row>79</xdr:row>
      <xdr:rowOff>93383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84510</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3017" y="13629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158153</xdr:rowOff>
    </xdr:from>
    <xdr:to>
      <xdr:col>67</xdr:col>
      <xdr:colOff>101600</xdr:colOff>
      <xdr:row>79</xdr:row>
      <xdr:rowOff>88303</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3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79430</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625017" y="13623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167384</xdr:rowOff>
    </xdr:from>
    <xdr:to>
      <xdr:col>85</xdr:col>
      <xdr:colOff>127000</xdr:colOff>
      <xdr:row>97</xdr:row>
      <xdr:rowOff>7196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626584"/>
          <a:ext cx="8382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7196</xdr:rowOff>
    </xdr:from>
    <xdr:to>
      <xdr:col>81</xdr:col>
      <xdr:colOff>50800</xdr:colOff>
      <xdr:row>97</xdr:row>
      <xdr:rowOff>29865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637846"/>
          <a:ext cx="889000" cy="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29865</xdr:rowOff>
    </xdr:from>
    <xdr:to>
      <xdr:col>76</xdr:col>
      <xdr:colOff>114300</xdr:colOff>
      <xdr:row>97</xdr:row>
      <xdr:rowOff>56717</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660515"/>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56717</xdr:rowOff>
    </xdr:from>
    <xdr:to>
      <xdr:col>71</xdr:col>
      <xdr:colOff>177800</xdr:colOff>
      <xdr:row>97</xdr:row>
      <xdr:rowOff>95031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2814300" y="16687367"/>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116584</xdr:rowOff>
    </xdr:from>
    <xdr:to>
      <xdr:col>85</xdr:col>
      <xdr:colOff>177800</xdr:colOff>
      <xdr:row>97</xdr:row>
      <xdr:rowOff>46734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5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95011</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55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127846</xdr:rowOff>
    </xdr:from>
    <xdr:to>
      <xdr:col>81</xdr:col>
      <xdr:colOff>101600</xdr:colOff>
      <xdr:row>97</xdr:row>
      <xdr:rowOff>57996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58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49123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67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150515</xdr:rowOff>
    </xdr:from>
    <xdr:to>
      <xdr:col>76</xdr:col>
      <xdr:colOff>165100</xdr:colOff>
      <xdr:row>97</xdr:row>
      <xdr:rowOff>80665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60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71792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7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5917</xdr:rowOff>
    </xdr:from>
    <xdr:to>
      <xdr:col>72</xdr:col>
      <xdr:colOff>38100</xdr:colOff>
      <xdr:row>97</xdr:row>
      <xdr:rowOff>107517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98644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44231</xdr:rowOff>
    </xdr:from>
    <xdr:to>
      <xdr:col>67</xdr:col>
      <xdr:colOff>101600</xdr:colOff>
      <xdr:row>97</xdr:row>
      <xdr:rowOff>145831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67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136958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76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目的別にみた歳出額において、類似団体平均を上回っている項目は、</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総務費、民生費、</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労働費、農林水産業費</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務費の内容としては、基金再編に伴う積立、ふるさと納税の増額に伴う応援基金への積立や、大学支援事業補助金などが増額となったことが要因である。民生費は、認定こども園開設に係る事業所への整備補助金など皆増となったためである。</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労働費の内容としてはシルバー人材センターへの助成金のほか、町内に住所を有するサラリーマン等勤労者向け「勤労者生活安定資金貸付金」</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に対する預託事業である。</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農林水産費また自給率向上ため農業の構造改革に取り組む農業者支援（多面的機能支払交付金や肥料価格高騰対策支援事業補助）や、農村施設の改修を行ったこと等が</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要因と考える。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一方、類似団体平均を下回っている主な項目は</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議会費、</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衛生費、商工費、消防費等となっている。</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議会費は、議員改選に伴い共済会給付費負担金など議員報酬の減額が平均値を下回った主因である。</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衛生費は、例年どおり類似団体を下回る水準のままで若干の増減に留まっている。これは、広域での一部事務組合による塵芥処理関連負担金が施設長寿命化に合わせ増減したものであると考えている。商工費は、</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道の駅と敷地造成や事務所増築工事、吉峰寺キャンプ場の解体などを行ったが、コロナ対策による事業補助やＨＰの新規作成委託や観光案内看板のデザイン作成業務委託の完了等に伴い、</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平均を下回る結果となっ</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ている</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。消防費については、令和元年度に救助工作車の購入</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0" lang="en-US"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0" lang="ja-JP" altLang="en-US"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年度に高規格救急車の購入</a:t>
          </a:r>
          <a:r>
            <a:rPr kumimoji="0" lang="ja-JP" altLang="ja-JP" sz="10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があったものの、ほぼ横ばいの増減を続けている。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年度の標準財政規模は、</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地域活性化対策分として臨時財政対策費の追加交付等により</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普通交付税が増</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、地方税においても個人所得の増等により増額</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、前年度比</a:t>
          </a:r>
          <a:r>
            <a:rPr kumimoji="0"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35</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a:t>
          </a:r>
          <a:r>
            <a:rPr kumimoji="0"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なお、この</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年間では毎年若干の増減があるものの、平成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396</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百万円の増となっている。</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財政調整基金残高は</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、今年度</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基金再編により特定目的基金への振り替えを実施したことで</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残高が大きく減少</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b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実質収支額</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年度においては大規模法人の異動による法人税の増、コロナ感染症の影響から臨時財政対策債の借入可能額の増などが要因となり、前年比</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161</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百万円の増となったが、令和</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年度には例年並みとなっている。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実質単年度収支も平成</a:t>
          </a:r>
          <a:r>
            <a:rPr kumimoji="1" lang="en-US"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年度から引き続き剰余金</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が生じる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結果となっている。令和</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先にも述べ</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た基金再編により</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実質単年度収支等は赤字となっている</a:t>
          </a:r>
          <a:r>
            <a:rPr kumimoji="1"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9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福井県永平寺町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latin typeface="ＭＳ ゴシック" pitchFamily="49" charset="-128"/>
              <a:ea typeface="ＭＳ ゴシック" pitchFamily="49" charset="-128"/>
            </a:rPr>
            <a:t> </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一般会計及び特別会計の実質収支は、全ての会計において黒字であり財政健全化の基準内の数値である。指標分母となる標準財政規模は、前年度と比較すると</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17511</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年度の一般会計では、</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歳入総額</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11,424,316</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％増）、歳出総額</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11,098,251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千円（対前年度比</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13.9</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％増）となり歳入歳出とも前年度を上回る決算規模となった。この主な要因としては、令和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月開園の新園（みどり葉認定こども園）整備や、価格高騰緊急支援対策事業（非課税世帯への現金給付）新型コロナウイルス感染症対策事業（生活応援券発行や上水道料金減免）の実施や、財政調整基金から目的基金への振り替え（基金再編）を行ったことなどがあげられ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個人所得の増により個人住民税所得割が増額、地域活性化対策分として普通交付税が増額、地方消費税交付金の増額なども作用し、一般会計の余剰金分積立額も</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73,000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千円の増となった。</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国民</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健康保険事業特別会計</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歳入は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1,731,997</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35,980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円の</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であった。</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主な要因は、コロナ禍の影響を受け発生した剰余金分が前年度繰越金として計上が増えたことが挙げられる。一方、</a:t>
          </a: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歳出は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1,571,430</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61,592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千円の減となった。平均被保険者数が前年度より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116</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人減少したこと、療養給付費が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40,009</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千円の減が大きな要因である。この他、事業費納付金が</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12,403</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千円の減となったことも挙げられる。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介護保険特別会計</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の歳入は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2,225,118</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31,532</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千円増額となった。主な要因は、コロナ禍の影響を受けサービス利用者の減から発生した剰余金分が前年度繰越金として計上が増えたことが挙げられる。また、歳出は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2,108,49</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28,668</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千円増額で、こちらもコロナ禍の影響により給付実績が伸びなかったことで、国・県交付金の返還や介護給付費準備基金積立金が増額となったことが挙げられる。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町立在宅訪問診療所特別会計の歳入は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144,231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32,091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千円の増額であった。主な要因は、利用患者の増に伴う診療収入の増が挙げられる。また、歳出は</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119,215</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千円で、前年度より</a:t>
          </a:r>
          <a:r>
            <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22,361</a:t>
          </a:r>
          <a:r>
            <a:rPr kumimoji="1" lang="ja-JP" altLang="en-US"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千円増額で、外来診療及び在宅診療ニーズの増加に対応するため、医師・看護師を増員したことによる指定管理委託料の増が挙げられる。</a:t>
          </a: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その他の特別会計は、特段変動が少なく横ばいに推移しており今後とも適正な運用を行い財政の健全化に努める。</a:t>
          </a:r>
          <a:endParaRPr kumimoji="0" lang="ja-JP" altLang="ja-JP" sz="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11566876</v>
      </c>
      <c r="BO4" s="449"/>
      <c r="BP4" s="449"/>
      <c r="BQ4" s="449"/>
      <c r="BR4" s="449"/>
      <c r="BS4" s="449"/>
      <c r="BT4" s="449"/>
      <c r="BU4" s="450"/>
      <c r="BV4" s="448">
        <v>10334458</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7.1</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11215795</v>
      </c>
      <c r="BO5" s="420"/>
      <c r="BP5" s="420"/>
      <c r="BQ5" s="420"/>
      <c r="BR5" s="420"/>
      <c r="BS5" s="420"/>
      <c r="BT5" s="420"/>
      <c r="BU5" s="421"/>
      <c r="BV5" s="419">
        <v>9836153</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97.4</v>
      </c>
      <c r="CU5" s="417"/>
      <c r="CV5" s="417"/>
      <c r="CW5" s="417"/>
      <c r="CX5" s="417"/>
      <c r="CY5" s="417"/>
      <c r="CZ5" s="417"/>
      <c r="DA5" s="418"/>
      <c r="DB5" s="416">
        <v>93.6</v>
      </c>
      <c r="DC5" s="417"/>
      <c r="DD5" s="417"/>
      <c r="DE5" s="417"/>
      <c r="DF5" s="417"/>
      <c r="DG5" s="417"/>
      <c r="DH5" s="417"/>
      <c r="DI5" s="418"/>
    </row>
    <row r="6" spans="1:119" ht="18.75" customHeight="1">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351081</v>
      </c>
      <c r="BO6" s="420"/>
      <c r="BP6" s="420"/>
      <c r="BQ6" s="420"/>
      <c r="BR6" s="420"/>
      <c r="BS6" s="420"/>
      <c r="BT6" s="420"/>
      <c r="BU6" s="421"/>
      <c r="BV6" s="419">
        <v>498305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98.6</v>
      </c>
      <c r="CU6" s="563"/>
      <c r="CV6" s="563"/>
      <c r="CW6" s="563"/>
      <c r="CX6" s="563"/>
      <c r="CY6" s="563"/>
      <c r="CZ6" s="563"/>
      <c r="DA6" s="564"/>
      <c r="DB6" s="562">
        <v>98</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23451</v>
      </c>
      <c r="BO7" s="420"/>
      <c r="BP7" s="420"/>
      <c r="BQ7" s="420"/>
      <c r="BR7" s="420"/>
      <c r="BS7" s="420"/>
      <c r="BT7" s="420"/>
      <c r="BU7" s="421"/>
      <c r="BV7" s="419">
        <v>37633</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6466034</v>
      </c>
      <c r="CU7" s="420"/>
      <c r="CV7" s="420"/>
      <c r="CW7" s="420"/>
      <c r="CX7" s="420"/>
      <c r="CY7" s="420"/>
      <c r="CZ7" s="420"/>
      <c r="DA7" s="421"/>
      <c r="DB7" s="419">
        <v>6501444</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327630</v>
      </c>
      <c r="BO8" s="420"/>
      <c r="BP8" s="420"/>
      <c r="BQ8" s="420"/>
      <c r="BR8" s="420"/>
      <c r="BS8" s="420"/>
      <c r="BT8" s="420"/>
      <c r="BU8" s="421"/>
      <c r="BV8" s="419">
        <v>460672</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0.37</v>
      </c>
      <c r="CU8" s="523"/>
      <c r="CV8" s="523"/>
      <c r="CW8" s="523"/>
      <c r="CX8" s="523"/>
      <c r="CY8" s="523"/>
      <c r="CZ8" s="523"/>
      <c r="DA8" s="524"/>
      <c r="DB8" s="522">
        <v>0.38</v>
      </c>
      <c r="DC8" s="523"/>
      <c r="DD8" s="523"/>
      <c r="DE8" s="523"/>
      <c r="DF8" s="523"/>
      <c r="DG8" s="523"/>
      <c r="DH8" s="523"/>
      <c r="DI8" s="524"/>
    </row>
    <row r="9" spans="1:119" ht="18.75" customHeight="1" thickBot="1">
      <c r="A9" s="181"/>
      <c r="B9" s="551" t="s">
        <v>113</v>
      </c>
      <c r="C9" s="552"/>
      <c r="D9" s="552"/>
      <c r="E9" s="552"/>
      <c r="F9" s="552"/>
      <c r="G9" s="552"/>
      <c r="H9" s="552"/>
      <c r="I9" s="552"/>
      <c r="J9" s="552"/>
      <c r="K9" s="470"/>
      <c r="L9" s="553" t="s">
        <v>114</v>
      </c>
      <c r="M9" s="554"/>
      <c r="N9" s="554"/>
      <c r="O9" s="554"/>
      <c r="P9" s="554"/>
      <c r="Q9" s="555"/>
      <c r="R9" s="556">
        <v>18965</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110</v>
      </c>
      <c r="AV9" s="478"/>
      <c r="AW9" s="478"/>
      <c r="AX9" s="478"/>
      <c r="AY9" s="433" t="s">
        <v>117</v>
      </c>
      <c r="AZ9" s="434"/>
      <c r="BA9" s="434"/>
      <c r="BB9" s="434"/>
      <c r="BC9" s="434"/>
      <c r="BD9" s="434"/>
      <c r="BE9" s="434"/>
      <c r="BF9" s="434"/>
      <c r="BG9" s="434"/>
      <c r="BH9" s="434"/>
      <c r="BI9" s="434"/>
      <c r="BJ9" s="434"/>
      <c r="BK9" s="434"/>
      <c r="BL9" s="434"/>
      <c r="BM9" s="435"/>
      <c r="BN9" s="419">
        <v>-133042</v>
      </c>
      <c r="BO9" s="420"/>
      <c r="BP9" s="420"/>
      <c r="BQ9" s="420"/>
      <c r="BR9" s="420"/>
      <c r="BS9" s="420"/>
      <c r="BT9" s="420"/>
      <c r="BU9" s="421"/>
      <c r="BV9" s="419">
        <v>160978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10.6</v>
      </c>
      <c r="CU9" s="417"/>
      <c r="CV9" s="417"/>
      <c r="CW9" s="417"/>
      <c r="CX9" s="417"/>
      <c r="CY9" s="417"/>
      <c r="CZ9" s="417"/>
      <c r="DA9" s="418"/>
      <c r="DB9" s="416">
        <v>11.2</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119</v>
      </c>
      <c r="M10" s="376"/>
      <c r="N10" s="376"/>
      <c r="O10" s="376"/>
      <c r="P10" s="376"/>
      <c r="Q10" s="377"/>
      <c r="R10" s="372">
        <v>19883</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292191</v>
      </c>
      <c r="BO10" s="420"/>
      <c r="BP10" s="420"/>
      <c r="BQ10" s="420"/>
      <c r="BR10" s="420"/>
      <c r="BS10" s="420"/>
      <c r="BT10" s="420"/>
      <c r="BU10" s="421"/>
      <c r="BV10" s="419">
        <v>493605</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110</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129</v>
      </c>
      <c r="DC11" s="523"/>
      <c r="DD11" s="523"/>
      <c r="DE11" s="523"/>
      <c r="DF11" s="523"/>
      <c r="DG11" s="523"/>
      <c r="DH11" s="523"/>
      <c r="DI11" s="524"/>
    </row>
    <row r="12" spans="1:119" ht="18.75" customHeight="1">
      <c r="A12" s="181"/>
      <c r="B12" s="525" t="s">
        <v>130</v>
      </c>
      <c r="C12" s="526"/>
      <c r="D12" s="526"/>
      <c r="E12" s="526"/>
      <c r="F12" s="526"/>
      <c r="G12" s="526"/>
      <c r="H12" s="526"/>
      <c r="I12" s="526"/>
      <c r="J12" s="526"/>
      <c r="K12" s="527"/>
      <c r="L12" s="534" t="s">
        <v>131</v>
      </c>
      <c r="M12" s="535"/>
      <c r="N12" s="535"/>
      <c r="O12" s="535"/>
      <c r="P12" s="535"/>
      <c r="Q12" s="536"/>
      <c r="R12" s="537">
        <v>18037</v>
      </c>
      <c r="S12" s="538"/>
      <c r="T12" s="538"/>
      <c r="U12" s="538"/>
      <c r="V12" s="539"/>
      <c r="W12" s="540" t="s">
        <v>1</v>
      </c>
      <c r="X12" s="478"/>
      <c r="Y12" s="478"/>
      <c r="Z12" s="478"/>
      <c r="AA12" s="478"/>
      <c r="AB12" s="541"/>
      <c r="AC12" s="542" t="s">
        <v>132</v>
      </c>
      <c r="AD12" s="543"/>
      <c r="AE12" s="543"/>
      <c r="AF12" s="543"/>
      <c r="AG12" s="544"/>
      <c r="AH12" s="542" t="s">
        <v>133</v>
      </c>
      <c r="AI12" s="543"/>
      <c r="AJ12" s="543"/>
      <c r="AK12" s="543"/>
      <c r="AL12" s="545"/>
      <c r="AM12" s="476" t="s">
        <v>134</v>
      </c>
      <c r="AN12" s="376"/>
      <c r="AO12" s="376"/>
      <c r="AP12" s="376"/>
      <c r="AQ12" s="376"/>
      <c r="AR12" s="376"/>
      <c r="AS12" s="376"/>
      <c r="AT12" s="377"/>
      <c r="AU12" s="477" t="s">
        <v>135</v>
      </c>
      <c r="AV12" s="478"/>
      <c r="AW12" s="478"/>
      <c r="AX12" s="478"/>
      <c r="AY12" s="433" t="s">
        <v>136</v>
      </c>
      <c r="AZ12" s="434"/>
      <c r="BA12" s="434"/>
      <c r="BB12" s="434"/>
      <c r="BC12" s="434"/>
      <c r="BD12" s="434"/>
      <c r="BE12" s="434"/>
      <c r="BF12" s="434"/>
      <c r="BG12" s="434"/>
      <c r="BH12" s="434"/>
      <c r="BI12" s="434"/>
      <c r="BJ12" s="434"/>
      <c r="BK12" s="434"/>
      <c r="BL12" s="434"/>
      <c r="BM12" s="435"/>
      <c r="BN12" s="419">
        <v>1000000</v>
      </c>
      <c r="BO12" s="420"/>
      <c r="BP12" s="420"/>
      <c r="BQ12" s="420"/>
      <c r="BR12" s="420"/>
      <c r="BS12" s="420"/>
      <c r="BT12" s="420"/>
      <c r="BU12" s="421"/>
      <c r="BV12" s="419">
        <v>0</v>
      </c>
      <c r="BW12" s="420"/>
      <c r="BX12" s="420"/>
      <c r="BY12" s="420"/>
      <c r="BZ12" s="420"/>
      <c r="CA12" s="420"/>
      <c r="CB12" s="420"/>
      <c r="CC12" s="421"/>
      <c r="CD12" s="459" t="s">
        <v>137</v>
      </c>
      <c r="CE12" s="379"/>
      <c r="CF12" s="379"/>
      <c r="CG12" s="379"/>
      <c r="CH12" s="379"/>
      <c r="CI12" s="379"/>
      <c r="CJ12" s="379"/>
      <c r="CK12" s="379"/>
      <c r="CL12" s="379"/>
      <c r="CM12" s="379"/>
      <c r="CN12" s="379"/>
      <c r="CO12" s="379"/>
      <c r="CP12" s="379"/>
      <c r="CQ12" s="379"/>
      <c r="CR12" s="379"/>
      <c r="CS12" s="460"/>
      <c r="CT12" s="522" t="s">
        <v>138</v>
      </c>
      <c r="CU12" s="523"/>
      <c r="CV12" s="523"/>
      <c r="CW12" s="523"/>
      <c r="CX12" s="523"/>
      <c r="CY12" s="523"/>
      <c r="CZ12" s="523"/>
      <c r="DA12" s="524"/>
      <c r="DB12" s="522" t="s">
        <v>139</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17787</v>
      </c>
      <c r="S13" s="507"/>
      <c r="T13" s="507"/>
      <c r="U13" s="507"/>
      <c r="V13" s="508"/>
      <c r="W13" s="509" t="s">
        <v>141</v>
      </c>
      <c r="X13" s="405"/>
      <c r="Y13" s="405"/>
      <c r="Z13" s="405"/>
      <c r="AA13" s="405"/>
      <c r="AB13" s="406"/>
      <c r="AC13" s="372">
        <v>295</v>
      </c>
      <c r="AD13" s="373"/>
      <c r="AE13" s="373"/>
      <c r="AF13" s="373"/>
      <c r="AG13" s="374"/>
      <c r="AH13" s="372">
        <v>358</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-840851</v>
      </c>
      <c r="BO13" s="420"/>
      <c r="BP13" s="420"/>
      <c r="BQ13" s="420"/>
      <c r="BR13" s="420"/>
      <c r="BS13" s="420"/>
      <c r="BT13" s="420"/>
      <c r="BU13" s="421"/>
      <c r="BV13" s="419">
        <v>654583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7.9</v>
      </c>
      <c r="CU13" s="417"/>
      <c r="CV13" s="417"/>
      <c r="CW13" s="417"/>
      <c r="CX13" s="417"/>
      <c r="CY13" s="417"/>
      <c r="CZ13" s="417"/>
      <c r="DA13" s="418"/>
      <c r="DB13" s="416">
        <v>7.9</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18149</v>
      </c>
      <c r="S14" s="507"/>
      <c r="T14" s="507"/>
      <c r="U14" s="507"/>
      <c r="V14" s="508"/>
      <c r="W14" s="510"/>
      <c r="X14" s="408"/>
      <c r="Y14" s="408"/>
      <c r="Z14" s="408"/>
      <c r="AA14" s="408"/>
      <c r="AB14" s="409"/>
      <c r="AC14" s="499">
        <v>3</v>
      </c>
      <c r="AD14" s="500"/>
      <c r="AE14" s="500"/>
      <c r="AF14" s="500"/>
      <c r="AG14" s="501"/>
      <c r="AH14" s="499">
        <v>3.5</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129</v>
      </c>
      <c r="CU14" s="517"/>
      <c r="CV14" s="517"/>
      <c r="CW14" s="517"/>
      <c r="CX14" s="517"/>
      <c r="CY14" s="517"/>
      <c r="CZ14" s="517"/>
      <c r="DA14" s="518"/>
      <c r="DB14" s="516" t="s">
        <v>138</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140</v>
      </c>
      <c r="N15" s="504"/>
      <c r="O15" s="504"/>
      <c r="P15" s="504"/>
      <c r="Q15" s="505"/>
      <c r="R15" s="506">
        <v>17919</v>
      </c>
      <c r="S15" s="507"/>
      <c r="T15" s="507"/>
      <c r="U15" s="507"/>
      <c r="V15" s="508"/>
      <c r="W15" s="509" t="s">
        <v>148</v>
      </c>
      <c r="X15" s="405"/>
      <c r="Y15" s="405"/>
      <c r="Z15" s="405"/>
      <c r="AA15" s="405"/>
      <c r="AB15" s="406"/>
      <c r="AC15" s="372">
        <v>2611</v>
      </c>
      <c r="AD15" s="373"/>
      <c r="AE15" s="373"/>
      <c r="AF15" s="373"/>
      <c r="AG15" s="374"/>
      <c r="AH15" s="372">
        <v>2734</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2166339</v>
      </c>
      <c r="BO15" s="449"/>
      <c r="BP15" s="449"/>
      <c r="BQ15" s="449"/>
      <c r="BR15" s="449"/>
      <c r="BS15" s="449"/>
      <c r="BT15" s="449"/>
      <c r="BU15" s="450"/>
      <c r="BV15" s="448">
        <v>2038578</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26.7</v>
      </c>
      <c r="AD16" s="500"/>
      <c r="AE16" s="500"/>
      <c r="AF16" s="500"/>
      <c r="AG16" s="501"/>
      <c r="AH16" s="499">
        <v>26.9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5843095</v>
      </c>
      <c r="BO16" s="420"/>
      <c r="BP16" s="420"/>
      <c r="BQ16" s="420"/>
      <c r="BR16" s="420"/>
      <c r="BS16" s="420"/>
      <c r="BT16" s="420"/>
      <c r="BU16" s="421"/>
      <c r="BV16" s="419">
        <v>5697454</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6877</v>
      </c>
      <c r="AD17" s="373"/>
      <c r="AE17" s="373"/>
      <c r="AF17" s="373"/>
      <c r="AG17" s="374"/>
      <c r="AH17" s="372">
        <v>7064</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2708840</v>
      </c>
      <c r="BO17" s="420"/>
      <c r="BP17" s="420"/>
      <c r="BQ17" s="420"/>
      <c r="BR17" s="420"/>
      <c r="BS17" s="420"/>
      <c r="BT17" s="420"/>
      <c r="BU17" s="421"/>
      <c r="BV17" s="419">
        <v>2540899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94.43</v>
      </c>
      <c r="M18" s="472"/>
      <c r="N18" s="472"/>
      <c r="O18" s="472"/>
      <c r="P18" s="472"/>
      <c r="Q18" s="472"/>
      <c r="R18" s="473"/>
      <c r="S18" s="473"/>
      <c r="T18" s="473"/>
      <c r="U18" s="473"/>
      <c r="V18" s="474"/>
      <c r="W18" s="490"/>
      <c r="X18" s="491"/>
      <c r="Y18" s="491"/>
      <c r="Z18" s="491"/>
      <c r="AA18" s="491"/>
      <c r="AB18" s="515"/>
      <c r="AC18" s="389">
        <v>70.3</v>
      </c>
      <c r="AD18" s="390"/>
      <c r="AE18" s="390"/>
      <c r="AF18" s="390"/>
      <c r="AG18" s="475"/>
      <c r="AH18" s="389">
        <v>69.599999999999994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6368090</v>
      </c>
      <c r="BO18" s="420"/>
      <c r="BP18" s="420"/>
      <c r="BQ18" s="420"/>
      <c r="BR18" s="420"/>
      <c r="BS18" s="420"/>
      <c r="BT18" s="420"/>
      <c r="BU18" s="421"/>
      <c r="BV18" s="419">
        <v>6258192</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201</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8648494</v>
      </c>
      <c r="BO19" s="420"/>
      <c r="BP19" s="420"/>
      <c r="BQ19" s="420"/>
      <c r="BR19" s="420"/>
      <c r="BS19" s="420"/>
      <c r="BT19" s="420"/>
      <c r="BU19" s="421"/>
      <c r="BV19" s="419">
        <v>7850047</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7285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8217363</v>
      </c>
      <c r="BO22" s="449"/>
      <c r="BP22" s="449"/>
      <c r="BQ22" s="449"/>
      <c r="BR22" s="449"/>
      <c r="BS22" s="449"/>
      <c r="BT22" s="449"/>
      <c r="BU22" s="450"/>
      <c r="BV22" s="448">
        <v>8625725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3454505</v>
      </c>
      <c r="BO23" s="420"/>
      <c r="BP23" s="420"/>
      <c r="BQ23" s="420"/>
      <c r="BR23" s="420"/>
      <c r="BS23" s="420"/>
      <c r="BT23" s="420"/>
      <c r="BU23" s="421"/>
      <c r="BV23" s="419">
        <v>3775061</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8400</v>
      </c>
      <c r="R24" s="373"/>
      <c r="S24" s="373"/>
      <c r="T24" s="373"/>
      <c r="U24" s="373"/>
      <c r="V24" s="374"/>
      <c r="W24" s="462"/>
      <c r="X24" s="399"/>
      <c r="Y24" s="400"/>
      <c r="Z24" s="375" t="s">
        <v>173</v>
      </c>
      <c r="AA24" s="376"/>
      <c r="AB24" s="376"/>
      <c r="AC24" s="376"/>
      <c r="AD24" s="376"/>
      <c r="AE24" s="376"/>
      <c r="AF24" s="376"/>
      <c r="AG24" s="377"/>
      <c r="AH24" s="372">
        <v>230</v>
      </c>
      <c r="AI24" s="373"/>
      <c r="AJ24" s="373"/>
      <c r="AK24" s="373"/>
      <c r="AL24" s="374"/>
      <c r="AM24" s="372">
        <v>652510</v>
      </c>
      <c r="AN24" s="373"/>
      <c r="AO24" s="373"/>
      <c r="AP24" s="373"/>
      <c r="AQ24" s="373"/>
      <c r="AR24" s="374"/>
      <c r="AS24" s="372">
        <v>2837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4984485</v>
      </c>
      <c r="BO24" s="420"/>
      <c r="BP24" s="420"/>
      <c r="BQ24" s="420"/>
      <c r="BR24" s="420"/>
      <c r="BS24" s="420"/>
      <c r="BT24" s="420"/>
      <c r="BU24" s="421"/>
      <c r="BV24" s="419">
        <v>5084563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6500</v>
      </c>
      <c r="R25" s="373"/>
      <c r="S25" s="373"/>
      <c r="T25" s="373"/>
      <c r="U25" s="373"/>
      <c r="V25" s="374"/>
      <c r="W25" s="462"/>
      <c r="X25" s="399"/>
      <c r="Y25" s="400"/>
      <c r="Z25" s="375" t="s">
        <v>176</v>
      </c>
      <c r="AA25" s="376"/>
      <c r="AB25" s="376"/>
      <c r="AC25" s="376"/>
      <c r="AD25" s="376"/>
      <c r="AE25" s="376"/>
      <c r="AF25" s="376"/>
      <c r="AG25" s="377"/>
      <c r="AH25" s="372">
        <v>39</v>
      </c>
      <c r="AI25" s="373"/>
      <c r="AJ25" s="373"/>
      <c r="AK25" s="373"/>
      <c r="AL25" s="374"/>
      <c r="AM25" s="372">
        <v>110643</v>
      </c>
      <c r="AN25" s="373"/>
      <c r="AO25" s="373"/>
      <c r="AP25" s="373"/>
      <c r="AQ25" s="373"/>
      <c r="AR25" s="374"/>
      <c r="AS25" s="372">
        <v>2837</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363182</v>
      </c>
      <c r="BO25" s="449"/>
      <c r="BP25" s="449"/>
      <c r="BQ25" s="449"/>
      <c r="BR25" s="449"/>
      <c r="BS25" s="449"/>
      <c r="BT25" s="449"/>
      <c r="BU25" s="450"/>
      <c r="BV25" s="448">
        <v>268328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5400</v>
      </c>
      <c r="R26" s="373"/>
      <c r="S26" s="373"/>
      <c r="T26" s="373"/>
      <c r="U26" s="373"/>
      <c r="V26" s="374"/>
      <c r="W26" s="462"/>
      <c r="X26" s="399"/>
      <c r="Y26" s="400"/>
      <c r="Z26" s="375" t="s">
        <v>179</v>
      </c>
      <c r="AA26" s="430"/>
      <c r="AB26" s="430"/>
      <c r="AC26" s="430"/>
      <c r="AD26" s="430"/>
      <c r="AE26" s="430"/>
      <c r="AF26" s="430"/>
      <c r="AG26" s="431"/>
      <c r="AH26" s="372">
        <v>29</v>
      </c>
      <c r="AI26" s="373"/>
      <c r="AJ26" s="373"/>
      <c r="AK26" s="373"/>
      <c r="AL26" s="374"/>
      <c r="AM26" s="372">
        <v>64554</v>
      </c>
      <c r="AN26" s="373"/>
      <c r="AO26" s="373"/>
      <c r="AP26" s="373"/>
      <c r="AQ26" s="373"/>
      <c r="AR26" s="374"/>
      <c r="AS26" s="372">
        <v>2226</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182</v>
      </c>
      <c r="F27" s="376"/>
      <c r="G27" s="376"/>
      <c r="H27" s="376"/>
      <c r="I27" s="376"/>
      <c r="J27" s="376"/>
      <c r="K27" s="377"/>
      <c r="L27" s="372">
        <v>1</v>
      </c>
      <c r="M27" s="373"/>
      <c r="N27" s="373"/>
      <c r="O27" s="373"/>
      <c r="P27" s="374"/>
      <c r="Q27" s="372">
        <v>2900</v>
      </c>
      <c r="R27" s="373"/>
      <c r="S27" s="373"/>
      <c r="T27" s="373"/>
      <c r="U27" s="373"/>
      <c r="V27" s="374"/>
      <c r="W27" s="462"/>
      <c r="X27" s="399"/>
      <c r="Y27" s="400"/>
      <c r="Z27" s="375" t="s">
        <v>183</v>
      </c>
      <c r="AA27" s="376"/>
      <c r="AB27" s="376"/>
      <c r="AC27" s="376"/>
      <c r="AD27" s="376"/>
      <c r="AE27" s="376"/>
      <c r="AF27" s="376"/>
      <c r="AG27" s="377"/>
      <c r="AH27" s="372">
        <v>5</v>
      </c>
      <c r="AI27" s="373"/>
      <c r="AJ27" s="373"/>
      <c r="AK27" s="373"/>
      <c r="AL27" s="374"/>
      <c r="AM27" s="372">
        <v>13665</v>
      </c>
      <c r="AN27" s="373"/>
      <c r="AO27" s="373"/>
      <c r="AP27" s="373"/>
      <c r="AQ27" s="373"/>
      <c r="AR27" s="374"/>
      <c r="AS27" s="372">
        <v>2733</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t="s">
        <v>185</v>
      </c>
      <c r="BO27" s="454"/>
      <c r="BP27" s="454"/>
      <c r="BQ27" s="454"/>
      <c r="BR27" s="454"/>
      <c r="BS27" s="454"/>
      <c r="BT27" s="454"/>
      <c r="BU27" s="455"/>
      <c r="BV27" s="453">
        <v>65155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2300</v>
      </c>
      <c r="R28" s="373"/>
      <c r="S28" s="373"/>
      <c r="T28" s="373"/>
      <c r="U28" s="373"/>
      <c r="V28" s="374"/>
      <c r="W28" s="462"/>
      <c r="X28" s="399"/>
      <c r="Y28" s="400"/>
      <c r="Z28" s="375" t="s">
        <v>187</v>
      </c>
      <c r="AA28" s="376"/>
      <c r="AB28" s="376"/>
      <c r="AC28" s="376"/>
      <c r="AD28" s="376"/>
      <c r="AE28" s="376"/>
      <c r="AF28" s="376"/>
      <c r="AG28" s="377"/>
      <c r="AH28" s="372" t="s">
        <v>139</v>
      </c>
      <c r="AI28" s="373"/>
      <c r="AJ28" s="373"/>
      <c r="AK28" s="373"/>
      <c r="AL28" s="374"/>
      <c r="AM28" s="372" t="s">
        <v>138</v>
      </c>
      <c r="AN28" s="373"/>
      <c r="AO28" s="373"/>
      <c r="AP28" s="373"/>
      <c r="AQ28" s="373"/>
      <c r="AR28" s="374"/>
      <c r="AS28" s="372" t="s">
        <v>139</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1633687</v>
      </c>
      <c r="BO28" s="449"/>
      <c r="BP28" s="449"/>
      <c r="BQ28" s="449"/>
      <c r="BR28" s="449"/>
      <c r="BS28" s="449"/>
      <c r="BT28" s="449"/>
      <c r="BU28" s="450"/>
      <c r="BV28" s="448">
        <v>2341496</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2200</v>
      </c>
      <c r="R29" s="373"/>
      <c r="S29" s="373"/>
      <c r="T29" s="373"/>
      <c r="U29" s="373"/>
      <c r="V29" s="374"/>
      <c r="W29" s="463"/>
      <c r="X29" s="464"/>
      <c r="Y29" s="465"/>
      <c r="Z29" s="375" t="s">
        <v>190</v>
      </c>
      <c r="AA29" s="376"/>
      <c r="AB29" s="376"/>
      <c r="AC29" s="376"/>
      <c r="AD29" s="376"/>
      <c r="AE29" s="376"/>
      <c r="AF29" s="376"/>
      <c r="AG29" s="377"/>
      <c r="AH29" s="372">
        <v>235</v>
      </c>
      <c r="AI29" s="373"/>
      <c r="AJ29" s="373"/>
      <c r="AK29" s="373"/>
      <c r="AL29" s="374"/>
      <c r="AM29" s="372">
        <v>666175</v>
      </c>
      <c r="AN29" s="373"/>
      <c r="AO29" s="373"/>
      <c r="AP29" s="373"/>
      <c r="AQ29" s="373"/>
      <c r="AR29" s="374"/>
      <c r="AS29" s="372">
        <v>2835</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99705</v>
      </c>
      <c r="BO29" s="420"/>
      <c r="BP29" s="420"/>
      <c r="BQ29" s="420"/>
      <c r="BR29" s="420"/>
      <c r="BS29" s="420"/>
      <c r="BT29" s="420"/>
      <c r="BU29" s="421"/>
      <c r="BV29" s="419">
        <v>99673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93.6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3316946</v>
      </c>
      <c r="BO30" s="454"/>
      <c r="BP30" s="454"/>
      <c r="BQ30" s="454"/>
      <c r="BR30" s="454"/>
      <c r="BS30" s="454"/>
      <c r="BT30" s="454"/>
      <c r="BU30" s="455"/>
      <c r="BV30" s="453">
        <v>2185318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204</v>
      </c>
      <c r="AP33" s="370"/>
      <c r="AQ33" s="370"/>
      <c r="AR33" s="370"/>
      <c r="AS33" s="370"/>
      <c r="AT33" s="370"/>
      <c r="AU33" s="370"/>
      <c r="AV33" s="370"/>
      <c r="AW33" s="370"/>
      <c r="AX33" s="370"/>
      <c r="AY33" s="370"/>
      <c r="AZ33" s="370"/>
      <c r="BA33" s="370"/>
      <c r="BB33" s="370"/>
      <c r="BC33" s="370"/>
      <c r="BD33" s="207"/>
      <c r="BE33" s="370" t="s">
        <v>205</v>
      </c>
      <c r="BF33" s="370"/>
      <c r="BG33" s="370" t="s">
        <v>206</v>
      </c>
      <c r="BH33" s="370"/>
      <c r="BI33" s="370"/>
      <c r="BJ33" s="370"/>
      <c r="BK33" s="370"/>
      <c r="BL33" s="370"/>
      <c r="BM33" s="370"/>
      <c r="BN33" s="370"/>
      <c r="BO33" s="370"/>
      <c r="BP33" s="370"/>
      <c r="BQ33" s="370"/>
      <c r="BR33" s="370"/>
      <c r="BS33" s="370"/>
      <c r="BT33" s="370"/>
      <c r="BU33" s="370"/>
      <c r="BV33" s="207"/>
      <c r="BW33" s="371" t="s">
        <v>205</v>
      </c>
      <c r="BX33" s="371"/>
      <c r="BY33" s="370" t="s">
        <v>207</v>
      </c>
      <c r="BZ33" s="370"/>
      <c r="CA33" s="370"/>
      <c r="CB33" s="370"/>
      <c r="CC33" s="370"/>
      <c r="CD33" s="370"/>
      <c r="CE33" s="370"/>
      <c r="CF33" s="370"/>
      <c r="CG33" s="370"/>
      <c r="CH33" s="370"/>
      <c r="CI33" s="370"/>
      <c r="CJ33" s="370"/>
      <c r="CK33" s="370"/>
      <c r="CL33" s="370"/>
      <c r="CM33" s="370"/>
      <c r="CN33" s="206"/>
      <c r="CO33" s="371" t="s">
        <v>203</v>
      </c>
      <c r="CP33" s="371"/>
      <c r="CQ33" s="370" t="s">
        <v>208</v>
      </c>
      <c r="CR33" s="370"/>
      <c r="CS33" s="370"/>
      <c r="CT33" s="370"/>
      <c r="CU33" s="370"/>
      <c r="CV33" s="370"/>
      <c r="CW33" s="370"/>
      <c r="CX33" s="370"/>
      <c r="CY33" s="370"/>
      <c r="CZ33" s="370"/>
      <c r="DA33" s="370"/>
      <c r="DB33" s="370"/>
      <c r="DC33" s="370"/>
      <c r="DD33" s="370"/>
      <c r="DE33" s="370"/>
      <c r="DF33" s="206"/>
      <c r="DG33" s="369" t="s">
        <v>209</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上水道事業会計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IF('各会計、関係団体の財政状況及び健全化判断比率'!B32="","",'各会計、関係団体の財政状況及び健全化判断比率'!B32)</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福井坂井地区広域市町村圏事務組合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まちづくり会社ZENコネクト</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町立在宅訪問診療所特別会計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五領川公共下水道事務組合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福井県後期高齢者医療広域連合（一般）</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福井県後期高齢者医療広域連合（特会）</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勝山・永平寺衛生管理組合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福井県市町総合事務組合（一般）</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福井県市町総合事務組合（特会）</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福井県自治会館組合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210</v>
      </c>
      <c r="E46" s="364" t="s">
        <v>211</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212</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213</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214</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215</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216</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217</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218</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vv9HHa9J91rer214KtoOeBTxVhAywnSRqiKm0BEw7BAO3HLpGW/ZaHGOw24hjloZxfFGck/zwAIScIU8tMyHTA==" saltValue="DnOWwFUjt2zGkKQLjyvK0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theme="4" tint="0.5999938962981048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51" t="s">
        <v>568</v>
      </c>
      <c r="D34" s="1151"/>
      <c r="E34" s="1152"/>
      <c r="F34" s="32">
        <v>11.04</v>
      </c>
      <c r="G34" s="33">
        <v>9.65</v>
      </c>
      <c r="H34" s="33">
        <v>9.82</v>
      </c>
      <c r="I34" s="33">
        <v>9.5299999999999994</v>
      </c>
      <c r="J34" s="34">
        <v>9.32</v>
      </c>
      <c r="K34" s="22"/>
      <c r="L34" s="22"/>
      <c r="M34" s="22"/>
      <c r="N34" s="22"/>
      <c r="O34" s="22"/>
      <c r="P34" s="22"/>
    </row>
    <row r="35" spans="1:16" ht="39" customHeight="1">
      <c r="A35" s="22"/>
      <c r="B35" s="35"/>
      <c r="C35" s="1145" t="s">
        <v>569</v>
      </c>
      <c r="D35" s="1146"/>
      <c r="E35" s="1147"/>
      <c r="F35" s="36">
        <v>2.5</v>
      </c>
      <c r="G35" s="37">
        <v>3.7</v>
      </c>
      <c r="H35" s="37">
        <v>4.78</v>
      </c>
      <c r="I35" s="37">
        <v>6.85</v>
      </c>
      <c r="J35" s="38">
        <v>4.71</v>
      </c>
      <c r="K35" s="22"/>
      <c r="L35" s="22"/>
      <c r="M35" s="22"/>
      <c r="N35" s="22"/>
      <c r="O35" s="22"/>
      <c r="P35" s="22"/>
    </row>
    <row r="36" spans="1:16" ht="39" customHeight="1">
      <c r="A36" s="22"/>
      <c r="B36" s="35"/>
      <c r="C36" s="1145" t="s">
        <v>570</v>
      </c>
      <c r="D36" s="1146"/>
      <c r="E36" s="1147"/>
      <c r="F36" s="36">
        <v>1.46</v>
      </c>
      <c r="G36" s="37">
        <v>1.6</v>
      </c>
      <c r="H36" s="37">
        <v>1.82</v>
      </c>
      <c r="I36" s="37">
        <v>2.0699999999999998</v>
      </c>
      <c r="J36" s="38">
        <v>2.48</v>
      </c>
      <c r="K36" s="22"/>
      <c r="L36" s="22"/>
      <c r="M36" s="22"/>
      <c r="N36" s="22"/>
      <c r="O36" s="22"/>
      <c r="P36" s="22"/>
    </row>
    <row r="37" spans="1:16" ht="39" customHeight="1">
      <c r="A37" s="22"/>
      <c r="B37" s="35"/>
      <c r="C37" s="1145" t="s">
        <v>571</v>
      </c>
      <c r="D37" s="1146"/>
      <c r="E37" s="1147"/>
      <c r="F37" s="36">
        <v>0.81</v>
      </c>
      <c r="G37" s="37">
        <v>0.82</v>
      </c>
      <c r="H37" s="37">
        <v>0.25</v>
      </c>
      <c r="I37" s="37">
        <v>1.72</v>
      </c>
      <c r="J37" s="38">
        <v>1.8</v>
      </c>
      <c r="K37" s="22"/>
      <c r="L37" s="22"/>
      <c r="M37" s="22"/>
      <c r="N37" s="22"/>
      <c r="O37" s="22"/>
      <c r="P37" s="22"/>
    </row>
    <row r="38" spans="1:16" ht="39" customHeight="1">
      <c r="A38" s="22"/>
      <c r="B38" s="35"/>
      <c r="C38" s="1145" t="s">
        <v>572</v>
      </c>
      <c r="D38" s="1146"/>
      <c r="E38" s="1147"/>
      <c r="F38" s="36" t="s">
        <v>520</v>
      </c>
      <c r="G38" s="37">
        <v>0</v>
      </c>
      <c r="H38" s="37">
        <v>0</v>
      </c>
      <c r="I38" s="37">
        <v>0.23</v>
      </c>
      <c r="J38" s="38">
        <v>0.35</v>
      </c>
      <c r="K38" s="22"/>
      <c r="L38" s="22"/>
      <c r="M38" s="22"/>
      <c r="N38" s="22"/>
      <c r="O38" s="22"/>
      <c r="P38" s="22"/>
    </row>
    <row r="39" spans="1:16" ht="39" customHeight="1">
      <c r="A39" s="22"/>
      <c r="B39" s="35"/>
      <c r="C39" s="1145" t="s">
        <v>573</v>
      </c>
      <c r="D39" s="1146"/>
      <c r="E39" s="1147"/>
      <c r="F39" s="36">
        <v>0.01</v>
      </c>
      <c r="G39" s="37">
        <v>0</v>
      </c>
      <c r="H39" s="37">
        <v>7.0000000000000007E-2</v>
      </c>
      <c r="I39" s="37">
        <v>0</v>
      </c>
      <c r="J39" s="38">
        <v>0.08</v>
      </c>
      <c r="K39" s="22"/>
      <c r="L39" s="22"/>
      <c r="M39" s="22"/>
      <c r="N39" s="22"/>
      <c r="O39" s="22"/>
      <c r="P39" s="22"/>
    </row>
    <row r="40" spans="1:16" ht="39" customHeight="1">
      <c r="A40" s="22"/>
      <c r="B40" s="35"/>
      <c r="C40" s="1145" t="s">
        <v>574</v>
      </c>
      <c r="D40" s="1146"/>
      <c r="E40" s="1147"/>
      <c r="F40" s="36">
        <v>0.02</v>
      </c>
      <c r="G40" s="37">
        <v>0.03</v>
      </c>
      <c r="H40" s="37">
        <v>0.14000000000000001</v>
      </c>
      <c r="I40" s="37">
        <v>7.0000000000000007E-2</v>
      </c>
      <c r="J40" s="38">
        <v>0.02</v>
      </c>
      <c r="K40" s="22"/>
      <c r="L40" s="22"/>
      <c r="M40" s="22"/>
      <c r="N40" s="22"/>
      <c r="O40" s="22"/>
      <c r="P40" s="22"/>
    </row>
    <row r="41" spans="1:16" ht="39" customHeight="1">
      <c r="A41" s="22"/>
      <c r="B41" s="35"/>
      <c r="C41" s="1145" t="s">
        <v>575</v>
      </c>
      <c r="D41" s="1146"/>
      <c r="E41" s="1147"/>
      <c r="F41" s="36">
        <v>0</v>
      </c>
      <c r="G41" s="37">
        <v>0</v>
      </c>
      <c r="H41" s="37">
        <v>0</v>
      </c>
      <c r="I41" s="37">
        <v>0</v>
      </c>
      <c r="J41" s="38">
        <v>0</v>
      </c>
      <c r="K41" s="22"/>
      <c r="L41" s="22"/>
      <c r="M41" s="22"/>
      <c r="N41" s="22"/>
      <c r="O41" s="22"/>
      <c r="P41" s="22"/>
    </row>
    <row r="42" spans="1:16" ht="39" customHeight="1">
      <c r="A42" s="22"/>
      <c r="B42" s="39"/>
      <c r="C42" s="1145" t="s">
        <v>576</v>
      </c>
      <c r="D42" s="1146"/>
      <c r="E42" s="1147"/>
      <c r="F42" s="36" t="s">
        <v>520</v>
      </c>
      <c r="G42" s="37" t="s">
        <v>520</v>
      </c>
      <c r="H42" s="37" t="s">
        <v>520</v>
      </c>
      <c r="I42" s="37" t="s">
        <v>520</v>
      </c>
      <c r="J42" s="38" t="s">
        <v>520</v>
      </c>
      <c r="K42" s="22"/>
      <c r="L42" s="22"/>
      <c r="M42" s="22"/>
      <c r="N42" s="22"/>
      <c r="O42" s="22"/>
      <c r="P42" s="22"/>
    </row>
    <row r="43" spans="1:16" ht="39" customHeight="1" thickBot="1">
      <c r="A43" s="22"/>
      <c r="B43" s="40"/>
      <c r="C43" s="1148" t="s">
        <v>577</v>
      </c>
      <c r="D43" s="1149"/>
      <c r="E43" s="1150"/>
      <c r="F43" s="41" t="s">
        <v>520</v>
      </c>
      <c r="G43" s="42" t="s">
        <v>520</v>
      </c>
      <c r="H43" s="42">
        <v>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LqngN7Tgv2Wi8153nz95m+YqNza4/RjQMiahcMj5Qbydy+KDbuJcMKsHR3QWALglB+BgkoA0f+ILY2vAS+wQ7g==" saltValue="0akFyCliHDc7VfJC4XJe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theme="5" tint="0.79998168889431442"/>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76" t="s">
        <v>11</v>
      </c>
      <c r="C45" s="1177"/>
      <c r="D45" s="58"/>
      <c r="E45" s="1182" t="s">
        <v>12</v>
      </c>
      <c r="F45" s="1182"/>
      <c r="G45" s="1182"/>
      <c r="H45" s="1182"/>
      <c r="I45" s="1182"/>
      <c r="J45" s="1183"/>
      <c r="K45" s="59">
        <v>716</v>
      </c>
      <c r="L45" s="60">
        <v>800</v>
      </c>
      <c r="M45" s="60">
        <v>860</v>
      </c>
      <c r="N45" s="60">
        <v>905</v>
      </c>
      <c r="O45" s="61">
        <v>927</v>
      </c>
      <c r="P45" s="48"/>
      <c r="Q45" s="48"/>
      <c r="R45" s="48"/>
      <c r="S45" s="48"/>
      <c r="T45" s="48"/>
      <c r="U45" s="48"/>
    </row>
    <row r="46" spans="1:21" ht="30.75" customHeight="1">
      <c r="A46" s="48"/>
      <c r="B46" s="1178"/>
      <c r="C46" s="1179"/>
      <c r="D46" s="62"/>
      <c r="E46" s="1155" t="s">
        <v>13</v>
      </c>
      <c r="F46" s="1155"/>
      <c r="G46" s="1155"/>
      <c r="H46" s="1155"/>
      <c r="I46" s="1155"/>
      <c r="J46" s="1156"/>
      <c r="K46" s="63" t="s">
        <v>520</v>
      </c>
      <c r="L46" s="64" t="s">
        <v>520</v>
      </c>
      <c r="M46" s="64" t="s">
        <v>520</v>
      </c>
      <c r="N46" s="64" t="s">
        <v>520</v>
      </c>
      <c r="O46" s="65" t="s">
        <v>520</v>
      </c>
      <c r="P46" s="48"/>
      <c r="Q46" s="48"/>
      <c r="R46" s="48"/>
      <c r="S46" s="48"/>
      <c r="T46" s="48"/>
      <c r="U46" s="48"/>
    </row>
    <row r="47" spans="1:21" ht="30.75" customHeight="1">
      <c r="A47" s="48"/>
      <c r="B47" s="1178"/>
      <c r="C47" s="1179"/>
      <c r="D47" s="62"/>
      <c r="E47" s="1155" t="s">
        <v>14</v>
      </c>
      <c r="F47" s="1155"/>
      <c r="G47" s="1155"/>
      <c r="H47" s="1155"/>
      <c r="I47" s="1155"/>
      <c r="J47" s="1156"/>
      <c r="K47" s="63" t="s">
        <v>520</v>
      </c>
      <c r="L47" s="64" t="s">
        <v>520</v>
      </c>
      <c r="M47" s="64" t="s">
        <v>520</v>
      </c>
      <c r="N47" s="64" t="s">
        <v>520</v>
      </c>
      <c r="O47" s="65" t="s">
        <v>520</v>
      </c>
      <c r="P47" s="48"/>
      <c r="Q47" s="48"/>
      <c r="R47" s="48"/>
      <c r="S47" s="48"/>
      <c r="T47" s="48"/>
      <c r="U47" s="48"/>
    </row>
    <row r="48" spans="1:21" ht="30.75" customHeight="1">
      <c r="A48" s="48"/>
      <c r="B48" s="1178"/>
      <c r="C48" s="1179"/>
      <c r="D48" s="62"/>
      <c r="E48" s="1155" t="s">
        <v>15</v>
      </c>
      <c r="F48" s="1155"/>
      <c r="G48" s="1155"/>
      <c r="H48" s="1155"/>
      <c r="I48" s="1155"/>
      <c r="J48" s="1156"/>
      <c r="K48" s="63">
        <v>540</v>
      </c>
      <c r="L48" s="64">
        <v>505</v>
      </c>
      <c r="M48" s="64">
        <v>472</v>
      </c>
      <c r="N48" s="64">
        <v>441</v>
      </c>
      <c r="O48" s="65">
        <v>398</v>
      </c>
      <c r="P48" s="48"/>
      <c r="Q48" s="48"/>
      <c r="R48" s="48"/>
      <c r="S48" s="48"/>
      <c r="T48" s="48"/>
      <c r="U48" s="48"/>
    </row>
    <row r="49" spans="1:21" ht="30.75" customHeight="1">
      <c r="A49" s="48"/>
      <c r="B49" s="1178"/>
      <c r="C49" s="1179"/>
      <c r="D49" s="62"/>
      <c r="E49" s="1155" t="s">
        <v>16</v>
      </c>
      <c r="F49" s="1155"/>
      <c r="G49" s="1155"/>
      <c r="H49" s="1155"/>
      <c r="I49" s="1155"/>
      <c r="J49" s="1156"/>
      <c r="K49" s="63">
        <v>94</v>
      </c>
      <c r="L49" s="64">
        <v>90</v>
      </c>
      <c r="M49" s="64">
        <v>123</v>
      </c>
      <c r="N49" s="64">
        <v>123</v>
      </c>
      <c r="O49" s="65">
        <v>117</v>
      </c>
      <c r="P49" s="48"/>
      <c r="Q49" s="48"/>
      <c r="R49" s="48"/>
      <c r="S49" s="48"/>
      <c r="T49" s="48"/>
      <c r="U49" s="48"/>
    </row>
    <row r="50" spans="1:21" ht="30.75" customHeight="1">
      <c r="A50" s="48"/>
      <c r="B50" s="1178"/>
      <c r="C50" s="1179"/>
      <c r="D50" s="62"/>
      <c r="E50" s="1155" t="s">
        <v>17</v>
      </c>
      <c r="F50" s="1155"/>
      <c r="G50" s="1155"/>
      <c r="H50" s="1155"/>
      <c r="I50" s="1155"/>
      <c r="J50" s="1156"/>
      <c r="K50" s="63" t="s">
        <v>520</v>
      </c>
      <c r="L50" s="64" t="s">
        <v>520</v>
      </c>
      <c r="M50" s="64" t="s">
        <v>520</v>
      </c>
      <c r="N50" s="64" t="s">
        <v>520</v>
      </c>
      <c r="O50" s="65" t="s">
        <v>520</v>
      </c>
      <c r="P50" s="48"/>
      <c r="Q50" s="48"/>
      <c r="R50" s="48"/>
      <c r="S50" s="48"/>
      <c r="T50" s="48"/>
      <c r="U50" s="48"/>
    </row>
    <row r="51" spans="1:21" ht="30.75" customHeight="1">
      <c r="A51" s="48"/>
      <c r="B51" s="1180"/>
      <c r="C51" s="1181"/>
      <c r="D51" s="66"/>
      <c r="E51" s="1155" t="s">
        <v>18</v>
      </c>
      <c r="F51" s="1155"/>
      <c r="G51" s="1155"/>
      <c r="H51" s="1155"/>
      <c r="I51" s="1155"/>
      <c r="J51" s="1156"/>
      <c r="K51" s="63" t="s">
        <v>520</v>
      </c>
      <c r="L51" s="64" t="s">
        <v>520</v>
      </c>
      <c r="M51" s="64" t="s">
        <v>520</v>
      </c>
      <c r="N51" s="64" t="s">
        <v>520</v>
      </c>
      <c r="O51" s="65" t="s">
        <v>520</v>
      </c>
      <c r="P51" s="48"/>
      <c r="Q51" s="48"/>
      <c r="R51" s="48"/>
      <c r="S51" s="48"/>
      <c r="T51" s="48"/>
      <c r="U51" s="48"/>
    </row>
    <row r="52" spans="1:21" ht="30.75" customHeight="1">
      <c r="A52" s="48"/>
      <c r="B52" s="1153" t="s">
        <v>19</v>
      </c>
      <c r="C52" s="1154"/>
      <c r="D52" s="66"/>
      <c r="E52" s="1155" t="s">
        <v>20</v>
      </c>
      <c r="F52" s="1155"/>
      <c r="G52" s="1155"/>
      <c r="H52" s="1155"/>
      <c r="I52" s="1155"/>
      <c r="J52" s="1156"/>
      <c r="K52" s="63">
        <v>965</v>
      </c>
      <c r="L52" s="64">
        <v>1010</v>
      </c>
      <c r="M52" s="64">
        <v>1029</v>
      </c>
      <c r="N52" s="64">
        <v>1032</v>
      </c>
      <c r="O52" s="65">
        <v>1023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385</v>
      </c>
      <c r="L53" s="69">
        <v>385</v>
      </c>
      <c r="M53" s="69">
        <v>426</v>
      </c>
      <c r="N53" s="69">
        <v>437</v>
      </c>
      <c r="O53" s="70">
        <v>419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c r="A57" s="48"/>
      <c r="B57" s="76"/>
      <c r="C57" s="77"/>
      <c r="D57" s="77"/>
      <c r="E57" s="78"/>
      <c r="F57" s="78"/>
      <c r="G57" s="78"/>
      <c r="H57" s="78"/>
      <c r="I57" s="78"/>
      <c r="J57" s="79" t="s">
        <v>2</v>
      </c>
      <c r="K57" s="80" t="s">
        <v>578</v>
      </c>
      <c r="L57" s="81" t="s">
        <v>579</v>
      </c>
      <c r="M57" s="81" t="s">
        <v>580</v>
      </c>
      <c r="N57" s="81" t="s">
        <v>581</v>
      </c>
      <c r="O57" s="82" t="s">
        <v>582</v>
      </c>
      <c r="P57" s="48"/>
      <c r="Q57" s="48"/>
      <c r="R57" s="48"/>
      <c r="S57" s="48"/>
      <c r="T57" s="48"/>
      <c r="U57" s="48"/>
    </row>
    <row r="58" spans="1:21" ht="31.5" customHeight="1">
      <c r="B58" s="1161" t="s">
        <v>27</v>
      </c>
      <c r="C58" s="1162"/>
      <c r="D58" s="1167" t="s">
        <v>28</v>
      </c>
      <c r="E58" s="1168"/>
      <c r="F58" s="1168"/>
      <c r="G58" s="1168"/>
      <c r="H58" s="1168"/>
      <c r="I58" s="1168"/>
      <c r="J58" s="1169"/>
      <c r="K58" s="83"/>
      <c r="L58" s="84"/>
      <c r="M58" s="84"/>
      <c r="N58" s="84"/>
      <c r="O58" s="85"/>
    </row>
    <row r="59" spans="1:21" ht="31.5" customHeight="1">
      <c r="B59" s="1163"/>
      <c r="C59" s="1164"/>
      <c r="D59" s="1170" t="s">
        <v>29</v>
      </c>
      <c r="E59" s="1171"/>
      <c r="F59" s="1171"/>
      <c r="G59" s="1171"/>
      <c r="H59" s="1171"/>
      <c r="I59" s="1171"/>
      <c r="J59" s="1172"/>
      <c r="K59" s="86"/>
      <c r="L59" s="87"/>
      <c r="M59" s="87"/>
      <c r="N59" s="87"/>
      <c r="O59" s="88"/>
    </row>
    <row r="60" spans="1:21" ht="31.5" customHeight="1" thickBot="1">
      <c r="B60" s="1165"/>
      <c r="C60" s="1166"/>
      <c r="D60" s="1173" t="s">
        <v>30</v>
      </c>
      <c r="E60" s="1174"/>
      <c r="F60" s="1174"/>
      <c r="G60" s="1174"/>
      <c r="H60" s="1174"/>
      <c r="I60" s="1174"/>
      <c r="J60" s="1175"/>
      <c r="K60" s="89"/>
      <c r="L60" s="90"/>
      <c r="M60" s="90"/>
      <c r="N60" s="90"/>
      <c r="O60" s="91"/>
    </row>
    <row r="61" spans="1:21" ht="24" customHeight="1">
      <c r="B61" s="92"/>
      <c r="C61" s="92"/>
      <c r="D61" s="93" t="s">
        <v>31</v>
      </c>
      <c r="E61" s="94"/>
      <c r="F61" s="94"/>
      <c r="G61" s="94"/>
      <c r="H61" s="94"/>
      <c r="I61" s="94"/>
      <c r="J61" s="94"/>
      <c r="K61" s="94"/>
      <c r="L61" s="94"/>
      <c r="M61" s="94"/>
      <c r="N61" s="94"/>
      <c r="O61" s="94"/>
    </row>
    <row r="62" spans="1:21" ht="24" customHeight="1">
      <c r="B62" s="95"/>
      <c r="C62" s="95"/>
      <c r="D62" s="93" t="s">
        <v>32</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6bwxmSLIssJmquxaEdcG5XDB7ndvcBPweVkGwEs0rg5DKLHKfSaK4+WIW5etO/HYMt1M67N5sQ+KnQXSdRtF1Q==" saltValue="EfDNbWIssOvIsByOBC2OX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theme="5" tint="0.79998168889431442"/>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562</v>
      </c>
      <c r="J40" s="103" t="s">
        <v>563</v>
      </c>
      <c r="K40" s="103" t="s">
        <v>564</v>
      </c>
      <c r="L40" s="103" t="s">
        <v>565</v>
      </c>
      <c r="M40" s="104" t="s">
        <v>566</v>
      </c>
    </row>
    <row r="41" spans="2:13" ht="27.75" customHeight="1">
      <c r="B41" s="1196" t="s">
        <v>33</v>
      </c>
      <c r="C41" s="1197"/>
      <c r="D41" s="105"/>
      <c r="E41" s="1198" t="s">
        <v>34</v>
      </c>
      <c r="F41" s="1198"/>
      <c r="G41" s="1198"/>
      <c r="H41" s="1199"/>
      <c r="I41" s="355">
        <v>9300</v>
      </c>
      <c r="J41" s="356">
        <v>9122</v>
      </c>
      <c r="K41" s="356">
        <v>8986</v>
      </c>
      <c r="L41" s="356">
        <v>8626</v>
      </c>
      <c r="M41" s="357">
        <v>8217</v>
      </c>
    </row>
    <row r="42" spans="2:13" ht="27.75" customHeight="1">
      <c r="B42" s="1186"/>
      <c r="C42" s="1187"/>
      <c r="D42" s="106"/>
      <c r="E42" s="1190" t="s">
        <v>35</v>
      </c>
      <c r="F42" s="1190"/>
      <c r="G42" s="1190"/>
      <c r="H42" s="1191"/>
      <c r="I42" s="358" t="s">
        <v>520</v>
      </c>
      <c r="J42" s="359" t="s">
        <v>520</v>
      </c>
      <c r="K42" s="359" t="s">
        <v>520</v>
      </c>
      <c r="L42" s="359" t="s">
        <v>520</v>
      </c>
      <c r="M42" s="360" t="s">
        <v>520</v>
      </c>
    </row>
    <row r="43" spans="2:13" ht="27.75" customHeight="1">
      <c r="B43" s="1186"/>
      <c r="C43" s="1187"/>
      <c r="D43" s="106"/>
      <c r="E43" s="1190" t="s">
        <v>36</v>
      </c>
      <c r="F43" s="1190"/>
      <c r="G43" s="1190"/>
      <c r="H43" s="1191"/>
      <c r="I43" s="358">
        <v>2908</v>
      </c>
      <c r="J43" s="359">
        <v>2391</v>
      </c>
      <c r="K43" s="359">
        <v>2050</v>
      </c>
      <c r="L43" s="359">
        <v>1721</v>
      </c>
      <c r="M43" s="360">
        <v>1478</v>
      </c>
    </row>
    <row r="44" spans="2:13" ht="27.75" customHeight="1">
      <c r="B44" s="1186"/>
      <c r="C44" s="1187"/>
      <c r="D44" s="106"/>
      <c r="E44" s="1190" t="s">
        <v>37</v>
      </c>
      <c r="F44" s="1190"/>
      <c r="G44" s="1190"/>
      <c r="H44" s="1191"/>
      <c r="I44" s="358">
        <v>1406</v>
      </c>
      <c r="J44" s="359">
        <v>1341</v>
      </c>
      <c r="K44" s="359">
        <v>1271</v>
      </c>
      <c r="L44" s="359">
        <v>1206</v>
      </c>
      <c r="M44" s="360">
        <v>1235</v>
      </c>
    </row>
    <row r="45" spans="2:13" ht="27.75" customHeight="1">
      <c r="B45" s="1186"/>
      <c r="C45" s="1187"/>
      <c r="D45" s="106"/>
      <c r="E45" s="1190" t="s">
        <v>38</v>
      </c>
      <c r="F45" s="1190"/>
      <c r="G45" s="1190"/>
      <c r="H45" s="1191"/>
      <c r="I45" s="358">
        <v>1909</v>
      </c>
      <c r="J45" s="359">
        <v>1889</v>
      </c>
      <c r="K45" s="359">
        <v>1892</v>
      </c>
      <c r="L45" s="359">
        <v>1809</v>
      </c>
      <c r="M45" s="360">
        <v>1796</v>
      </c>
    </row>
    <row r="46" spans="2:13" ht="27.75" customHeight="1">
      <c r="B46" s="1186"/>
      <c r="C46" s="1187"/>
      <c r="D46" s="107"/>
      <c r="E46" s="1190" t="s">
        <v>39</v>
      </c>
      <c r="F46" s="1190"/>
      <c r="G46" s="1190"/>
      <c r="H46" s="1191"/>
      <c r="I46" s="358" t="s">
        <v>520</v>
      </c>
      <c r="J46" s="359" t="s">
        <v>520</v>
      </c>
      <c r="K46" s="359" t="s">
        <v>520</v>
      </c>
      <c r="L46" s="359" t="s">
        <v>520</v>
      </c>
      <c r="M46" s="360" t="s">
        <v>520</v>
      </c>
    </row>
    <row r="47" spans="2:13" ht="27.75" customHeight="1">
      <c r="B47" s="1186"/>
      <c r="C47" s="1187"/>
      <c r="D47" s="108"/>
      <c r="E47" s="1200" t="s">
        <v>40</v>
      </c>
      <c r="F47" s="1201"/>
      <c r="G47" s="1201"/>
      <c r="H47" s="1202"/>
      <c r="I47" s="358" t="s">
        <v>520</v>
      </c>
      <c r="J47" s="359" t="s">
        <v>520</v>
      </c>
      <c r="K47" s="359" t="s">
        <v>520</v>
      </c>
      <c r="L47" s="359" t="s">
        <v>520</v>
      </c>
      <c r="M47" s="360" t="s">
        <v>520</v>
      </c>
    </row>
    <row r="48" spans="2:13" ht="27.75" customHeight="1">
      <c r="B48" s="1186"/>
      <c r="C48" s="1187"/>
      <c r="D48" s="106"/>
      <c r="E48" s="1190" t="s">
        <v>41</v>
      </c>
      <c r="F48" s="1190"/>
      <c r="G48" s="1190"/>
      <c r="H48" s="1191"/>
      <c r="I48" s="358" t="s">
        <v>520</v>
      </c>
      <c r="J48" s="359" t="s">
        <v>520</v>
      </c>
      <c r="K48" s="359" t="s">
        <v>520</v>
      </c>
      <c r="L48" s="359" t="s">
        <v>520</v>
      </c>
      <c r="M48" s="360" t="s">
        <v>520</v>
      </c>
    </row>
    <row r="49" spans="2:13" ht="27.75" customHeight="1">
      <c r="B49" s="1188"/>
      <c r="C49" s="1189"/>
      <c r="D49" s="106"/>
      <c r="E49" s="1190" t="s">
        <v>42</v>
      </c>
      <c r="F49" s="1190"/>
      <c r="G49" s="1190"/>
      <c r="H49" s="1191"/>
      <c r="I49" s="358" t="s">
        <v>520</v>
      </c>
      <c r="J49" s="359" t="s">
        <v>520</v>
      </c>
      <c r="K49" s="359" t="s">
        <v>520</v>
      </c>
      <c r="L49" s="359" t="s">
        <v>520</v>
      </c>
      <c r="M49" s="360" t="s">
        <v>520</v>
      </c>
    </row>
    <row r="50" spans="2:13" ht="27.75" customHeight="1">
      <c r="B50" s="1184" t="s">
        <v>43</v>
      </c>
      <c r="C50" s="1185"/>
      <c r="D50" s="109"/>
      <c r="E50" s="1190" t="s">
        <v>44</v>
      </c>
      <c r="F50" s="1190"/>
      <c r="G50" s="1190"/>
      <c r="H50" s="1191"/>
      <c r="I50" s="358">
        <v>3962</v>
      </c>
      <c r="J50" s="359">
        <v>3950</v>
      </c>
      <c r="K50" s="359">
        <v>4160</v>
      </c>
      <c r="L50" s="359">
        <v>4651</v>
      </c>
      <c r="M50" s="360">
        <v>5014</v>
      </c>
    </row>
    <row r="51" spans="2:13" ht="27.75" customHeight="1">
      <c r="B51" s="1186"/>
      <c r="C51" s="1187"/>
      <c r="D51" s="106"/>
      <c r="E51" s="1190" t="s">
        <v>45</v>
      </c>
      <c r="F51" s="1190"/>
      <c r="G51" s="1190"/>
      <c r="H51" s="1191"/>
      <c r="I51" s="358">
        <v>190</v>
      </c>
      <c r="J51" s="359">
        <v>171</v>
      </c>
      <c r="K51" s="359">
        <v>126</v>
      </c>
      <c r="L51" s="359">
        <v>89</v>
      </c>
      <c r="M51" s="360">
        <v>48</v>
      </c>
    </row>
    <row r="52" spans="2:13" ht="27.75" customHeight="1">
      <c r="B52" s="1188"/>
      <c r="C52" s="1189"/>
      <c r="D52" s="106"/>
      <c r="E52" s="1190" t="s">
        <v>46</v>
      </c>
      <c r="F52" s="1190"/>
      <c r="G52" s="1190"/>
      <c r="H52" s="1191"/>
      <c r="I52" s="358">
        <v>10514</v>
      </c>
      <c r="J52" s="359">
        <v>10161</v>
      </c>
      <c r="K52" s="359">
        <v>9839</v>
      </c>
      <c r="L52" s="359">
        <v>9346</v>
      </c>
      <c r="M52" s="360">
        <v>8867</v>
      </c>
    </row>
    <row r="53" spans="2:13" ht="27.75" customHeight="1" thickBot="1">
      <c r="B53" s="1192" t="s">
        <v>47</v>
      </c>
      <c r="C53" s="1193"/>
      <c r="D53" s="110"/>
      <c r="E53" s="1194" t="s">
        <v>48</v>
      </c>
      <c r="F53" s="1194"/>
      <c r="G53" s="1194"/>
      <c r="H53" s="1195"/>
      <c r="I53" s="361">
        <v>857</v>
      </c>
      <c r="J53" s="362">
        <v>461</v>
      </c>
      <c r="K53" s="362">
        <v>76</v>
      </c>
      <c r="L53" s="362">
        <v>-724</v>
      </c>
      <c r="M53" s="363">
        <v>-1201</v>
      </c>
    </row>
    <row r="54" spans="2:13" ht="27.75" customHeight="1">
      <c r="B54" s="111" t="s">
        <v>49</v>
      </c>
      <c r="C54" s="112"/>
      <c r="D54" s="112"/>
      <c r="E54" s="113"/>
      <c r="F54" s="113"/>
      <c r="G54" s="113"/>
      <c r="H54" s="113"/>
      <c r="I54" s="114"/>
      <c r="J54" s="114"/>
      <c r="K54" s="114"/>
      <c r="L54" s="114"/>
      <c r="M54" s="114"/>
    </row>
    <row r="55" spans="2:13"/>
  </sheetData>
  <sheetProtection algorithmName="SHA-512" hashValue="zSuD9HAk65BlyiBwvd4ykQviOiUuTbcu8qVLUl0JSqCTILFEwZrbBhq4vpI2OGrZdqQdNoZHDSBDtspReANpZg==" saltValue="0jTgx3Ht65KSfH4u9TZ7X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50</v>
      </c>
    </row>
    <row r="54" spans="2:8" ht="29.25" customHeight="1" thickBot="1">
      <c r="B54" s="116" t="s">
        <v>1</v>
      </c>
      <c r="C54" s="117"/>
      <c r="D54" s="117"/>
      <c r="E54" s="118" t="s">
        <v>2</v>
      </c>
      <c r="F54" s="119" t="s">
        <v>564</v>
      </c>
      <c r="G54" s="119" t="s">
        <v>565</v>
      </c>
      <c r="H54" s="120" t="s">
        <v>566</v>
      </c>
    </row>
    <row r="55" spans="2:8" ht="52.5" customHeight="1">
      <c r="B55" s="121"/>
      <c r="C55" s="1211" t="s">
        <v>51</v>
      </c>
      <c r="D55" s="1211"/>
      <c r="E55" s="1212"/>
      <c r="F55" s="122">
        <v>1848</v>
      </c>
      <c r="G55" s="122">
        <v>2341</v>
      </c>
      <c r="H55" s="123">
        <v>1634</v>
      </c>
    </row>
    <row r="56" spans="2:8" ht="52.5" customHeight="1">
      <c r="B56" s="124"/>
      <c r="C56" s="1213" t="s">
        <v>52</v>
      </c>
      <c r="D56" s="1213"/>
      <c r="E56" s="1214"/>
      <c r="F56" s="125">
        <v>17</v>
      </c>
      <c r="G56" s="125">
        <v>100</v>
      </c>
      <c r="H56" s="126">
        <v>100</v>
      </c>
    </row>
    <row r="57" spans="2:8" ht="53.25" customHeight="1">
      <c r="B57" s="124"/>
      <c r="C57" s="1215" t="s">
        <v>53</v>
      </c>
      <c r="D57" s="1215"/>
      <c r="E57" s="1216"/>
      <c r="F57" s="127">
        <v>2138</v>
      </c>
      <c r="G57" s="127">
        <v>2185</v>
      </c>
      <c r="H57" s="128">
        <v>3317</v>
      </c>
    </row>
    <row r="58" spans="2:8" ht="45.75" customHeight="1">
      <c r="B58" s="129"/>
      <c r="C58" s="1203" t="s">
        <v>593</v>
      </c>
      <c r="D58" s="1204"/>
      <c r="E58" s="1205"/>
      <c r="F58" s="130">
        <v>634</v>
      </c>
      <c r="G58" s="130">
        <v>634</v>
      </c>
      <c r="H58" s="131">
        <v>1499</v>
      </c>
    </row>
    <row r="59" spans="2:8" ht="45.75" customHeight="1">
      <c r="B59" s="129"/>
      <c r="C59" s="1203" t="s">
        <v>594</v>
      </c>
      <c r="D59" s="1204"/>
      <c r="E59" s="1205"/>
      <c r="F59" s="130"/>
      <c r="G59" s="130">
        <v>1071</v>
      </c>
      <c r="H59" s="131">
        <v>1073</v>
      </c>
    </row>
    <row r="60" spans="2:8" ht="45.75" customHeight="1">
      <c r="B60" s="129"/>
      <c r="C60" s="1203" t="s">
        <v>595</v>
      </c>
      <c r="D60" s="1204"/>
      <c r="E60" s="1205"/>
      <c r="F60" s="130"/>
      <c r="G60" s="130">
        <v>153</v>
      </c>
      <c r="H60" s="131">
        <v>354</v>
      </c>
    </row>
    <row r="61" spans="2:8" ht="45.75" customHeight="1">
      <c r="B61" s="129"/>
      <c r="C61" s="1203" t="s">
        <v>596</v>
      </c>
      <c r="D61" s="1204"/>
      <c r="E61" s="1205"/>
      <c r="F61" s="130"/>
      <c r="G61" s="130">
        <v>226</v>
      </c>
      <c r="H61" s="131">
        <v>226</v>
      </c>
    </row>
    <row r="62" spans="2:8" ht="45.75" customHeight="1" thickBot="1">
      <c r="B62" s="132"/>
      <c r="C62" s="1206" t="s">
        <v>597</v>
      </c>
      <c r="D62" s="1207"/>
      <c r="E62" s="1208"/>
      <c r="F62" s="133"/>
      <c r="G62" s="133">
        <v>48</v>
      </c>
      <c r="H62" s="134">
        <v>114</v>
      </c>
    </row>
    <row r="63" spans="2:8" ht="52.5" customHeight="1" thickBot="1">
      <c r="B63" s="135"/>
      <c r="C63" s="1209" t="s">
        <v>54</v>
      </c>
      <c r="D63" s="1209"/>
      <c r="E63" s="1210"/>
      <c r="F63" s="136">
        <v>4003</v>
      </c>
      <c r="G63" s="136">
        <v>4626</v>
      </c>
      <c r="H63" s="137">
        <v>5050</v>
      </c>
    </row>
    <row r="64" spans="2:8"/>
  </sheetData>
  <sheetProtection algorithmName="SHA-512" hashValue="lQrJf5K/UkGQvLXxg6H3gwiECcCO5snqWeNRJKJPqfnJyLhtiMzs7/qFRk2ibPstWOwfIyy8JH52/8RygkQ/7w==" saltValue="rrk/EIsltpNs9tv4Sk92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55</v>
      </c>
      <c r="E2" s="149"/>
      <c r="F2" s="150" t="s">
        <v>559</v>
      </c>
      <c r="G2" s="151"/>
      <c r="H2" s="152"/>
    </row>
    <row r="3" spans="1:8">
      <c r="A3" s="148" t="s">
        <v>552</v>
      </c>
      <c r="B3" s="153"/>
      <c r="C3" s="154"/>
      <c r="D3" s="155">
        <v>58292</v>
      </c>
      <c r="E3" s="156"/>
      <c r="F3" s="157">
        <v>73475</v>
      </c>
      <c r="G3" s="158"/>
      <c r="H3" s="159"/>
    </row>
    <row r="4" spans="1:8">
      <c r="A4" s="160"/>
      <c r="B4" s="161"/>
      <c r="C4" s="162"/>
      <c r="D4" s="163">
        <v>33821</v>
      </c>
      <c r="E4" s="164"/>
      <c r="F4" s="165">
        <v>43072</v>
      </c>
      <c r="G4" s="166"/>
      <c r="H4" s="167"/>
    </row>
    <row r="5" spans="1:8">
      <c r="A5" s="148" t="s">
        <v>554</v>
      </c>
      <c r="B5" s="153"/>
      <c r="C5" s="154"/>
      <c r="D5" s="155">
        <v>62740</v>
      </c>
      <c r="E5" s="156"/>
      <c r="F5" s="157">
        <v>87464</v>
      </c>
      <c r="G5" s="158"/>
      <c r="H5" s="159"/>
    </row>
    <row r="6" spans="1:8">
      <c r="A6" s="160"/>
      <c r="B6" s="161"/>
      <c r="C6" s="162"/>
      <c r="D6" s="163">
        <v>40284</v>
      </c>
      <c r="E6" s="164"/>
      <c r="F6" s="165">
        <v>47479</v>
      </c>
      <c r="G6" s="166"/>
      <c r="H6" s="167"/>
    </row>
    <row r="7" spans="1:8">
      <c r="A7" s="148" t="s">
        <v>555</v>
      </c>
      <c r="B7" s="153"/>
      <c r="C7" s="154"/>
      <c r="D7" s="155">
        <v>46449</v>
      </c>
      <c r="E7" s="156"/>
      <c r="F7" s="157">
        <v>96248</v>
      </c>
      <c r="G7" s="158"/>
      <c r="H7" s="159"/>
    </row>
    <row r="8" spans="1:8">
      <c r="A8" s="160"/>
      <c r="B8" s="161"/>
      <c r="C8" s="162"/>
      <c r="D8" s="163">
        <v>35956</v>
      </c>
      <c r="E8" s="164"/>
      <c r="F8" s="165">
        <v>55768</v>
      </c>
      <c r="G8" s="166"/>
      <c r="H8" s="167"/>
    </row>
    <row r="9" spans="1:8">
      <c r="A9" s="148" t="s">
        <v>556</v>
      </c>
      <c r="B9" s="153"/>
      <c r="C9" s="154"/>
      <c r="D9" s="155">
        <v>39980</v>
      </c>
      <c r="E9" s="156"/>
      <c r="F9" s="157">
        <v>76413</v>
      </c>
      <c r="G9" s="158"/>
      <c r="H9" s="159"/>
    </row>
    <row r="10" spans="1:8">
      <c r="A10" s="160"/>
      <c r="B10" s="161"/>
      <c r="C10" s="162"/>
      <c r="D10" s="163">
        <v>31733</v>
      </c>
      <c r="E10" s="164"/>
      <c r="F10" s="165">
        <v>39658</v>
      </c>
      <c r="G10" s="166"/>
      <c r="H10" s="167"/>
    </row>
    <row r="11" spans="1:8">
      <c r="A11" s="148" t="s">
        <v>557</v>
      </c>
      <c r="B11" s="153"/>
      <c r="C11" s="154"/>
      <c r="D11" s="155">
        <v>50985</v>
      </c>
      <c r="E11" s="156"/>
      <c r="F11" s="157">
        <v>66481</v>
      </c>
      <c r="G11" s="158"/>
      <c r="H11" s="159"/>
    </row>
    <row r="12" spans="1:8">
      <c r="A12" s="160"/>
      <c r="B12" s="161"/>
      <c r="C12" s="168"/>
      <c r="D12" s="163">
        <v>24934</v>
      </c>
      <c r="E12" s="164"/>
      <c r="F12" s="165">
        <v>36120</v>
      </c>
      <c r="G12" s="166"/>
      <c r="H12" s="167"/>
    </row>
    <row r="13" spans="1:8">
      <c r="A13" s="148"/>
      <c r="B13" s="153"/>
      <c r="C13" s="169"/>
      <c r="D13" s="170">
        <v>51689</v>
      </c>
      <c r="E13" s="171"/>
      <c r="F13" s="172">
        <v>80016</v>
      </c>
      <c r="G13" s="173"/>
      <c r="H13" s="159"/>
    </row>
    <row r="14" spans="1:8">
      <c r="A14" s="160"/>
      <c r="B14" s="161"/>
      <c r="C14" s="162"/>
      <c r="D14" s="163">
        <v>33346</v>
      </c>
      <c r="E14" s="164"/>
      <c r="F14" s="165">
        <v>44419</v>
      </c>
      <c r="G14" s="166"/>
      <c r="H14" s="167"/>
    </row>
    <row r="17" spans="1:11">
      <c r="A17" s="144" t="s">
        <v>56</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57</v>
      </c>
      <c r="B19" s="174">
        <f>ROUND(VALUE(SUBSTITUTE(実質収支比率等に係る経年分析!F$48,"▲","-")),2)</f>
        <v>2.5</v>
      </c>
      <c r="C19" s="174">
        <f>ROUND(VALUE(SUBSTITUTE(実質収支比率等に係る経年分析!G$48,"▲","-")),2)</f>
        <v>3.7</v>
      </c>
      <c r="D19" s="174">
        <f>ROUND(VALUE(SUBSTITUTE(実質収支比率等に係る経年分析!H$48,"▲","-")),2)</f>
        <v>4.79</v>
      </c>
      <c r="E19" s="174">
        <f>ROUND(VALUE(SUBSTITUTE(実質収支比率等に係る経年分析!I$48,"▲","-")),2)</f>
        <v>7.09</v>
      </c>
      <c r="F19" s="174">
        <f>ROUND(VALUE(SUBSTITUTE(実質収支比率等に係る経年分析!J$48,"▲","-")),2)</f>
        <v>5.07</v>
      </c>
    </row>
    <row r="20" spans="1:11">
      <c r="A20" s="174" t="s">
        <v>58</v>
      </c>
      <c r="B20" s="174">
        <f>ROUND(VALUE(SUBSTITUTE(実質収支比率等に係る経年分析!F$47,"▲","-")),2)</f>
        <v>27.3</v>
      </c>
      <c r="C20" s="174">
        <f>ROUND(VALUE(SUBSTITUTE(実質収支比率等に係る経年分析!G$47,"▲","-")),2)</f>
        <v>28.87</v>
      </c>
      <c r="D20" s="174">
        <f>ROUND(VALUE(SUBSTITUTE(実質収支比率等に係る経年分析!H$47,"▲","-")),2)</f>
        <v>29.5</v>
      </c>
      <c r="E20" s="174">
        <f>ROUND(VALUE(SUBSTITUTE(実質収支比率等に係る経年分析!I$47,"▲","-")),2)</f>
        <v>36.020000000000003</v>
      </c>
      <c r="F20" s="174">
        <f>ROUND(VALUE(SUBSTITUTE(実質収支比率等に係る経年分析!J$47,"▲","-")),2)</f>
        <v>25.27</v>
      </c>
    </row>
    <row r="21" spans="1:11">
      <c r="A21" s="174" t="s">
        <v>59</v>
      </c>
      <c r="B21" s="174">
        <f>IF(ISNUMBER(VALUE(SUBSTITUTE(実質収支比率等に係る経年分析!F$49,"▲","-"))),ROUND(VALUE(SUBSTITUTE(実質収支比率等に係る経年分析!F$49,"▲","-")),2),NA())</f>
        <v>6.25</v>
      </c>
      <c r="C21" s="174">
        <f>IF(ISNUMBER(VALUE(SUBSTITUTE(実質収支比率等に係る経年分析!G$49,"▲","-"))),ROUND(VALUE(SUBSTITUTE(実質収支比率等に係る経年分析!G$49,"▲","-")),2),NA())</f>
        <v>2.4500000000000002</v>
      </c>
      <c r="D21" s="174">
        <f>IF(ISNUMBER(VALUE(SUBSTITUTE(実質収支比率等に係る経年分析!H$49,"▲","-"))),ROUND(VALUE(SUBSTITUTE(実質収支比率等に係る経年分析!H$49,"▲","-")),2),NA())</f>
        <v>3.06</v>
      </c>
      <c r="E21" s="174">
        <f>IF(ISNUMBER(VALUE(SUBSTITUTE(実質収支比率等に係る経年分析!I$49,"▲","-"))),ROUND(VALUE(SUBSTITUTE(実質収支比率等に係る経年分析!I$49,"▲","-")),2),NA())</f>
        <v>10.07</v>
      </c>
      <c r="F21" s="174">
        <f>IF(ISNUMBER(VALUE(SUBSTITUTE(実質収支比率等に係る経年分析!J$49,"▲","-"))),ROUND(VALUE(SUBSTITUTE(実質収支比率等に係る経年分析!J$49,"▲","-")),2),NA())</f>
        <v>-13</v>
      </c>
    </row>
    <row r="24" spans="1:11">
      <c r="A24" s="144" t="s">
        <v>60</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61</v>
      </c>
      <c r="C26" s="175" t="s">
        <v>62</v>
      </c>
      <c r="D26" s="175" t="s">
        <v>61</v>
      </c>
      <c r="E26" s="175" t="s">
        <v>62</v>
      </c>
      <c r="F26" s="175" t="s">
        <v>61</v>
      </c>
      <c r="G26" s="175" t="s">
        <v>62</v>
      </c>
      <c r="H26" s="175" t="s">
        <v>61</v>
      </c>
      <c r="I26" s="175" t="s">
        <v>62</v>
      </c>
      <c r="J26" s="175" t="s">
        <v>61</v>
      </c>
      <c r="K26" s="175" t="s">
        <v>62</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下水道事業特別会計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0.14000000000000001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0.08</v>
      </c>
    </row>
    <row r="32" spans="1:11">
      <c r="A32" s="175" t="str">
        <f>IF(連結実質赤字比率に係る赤字・黒字の構成分析!C$38="",NA(),連結実質赤字比率に係る赤字・黒字の構成分析!C$38)</f>
        <v>町立在宅訪問診療所特別会計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0.23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0.35</v>
      </c>
    </row>
    <row r="33" spans="1:16">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0.25</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v>
      </c>
    </row>
    <row r="34" spans="1:16">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1.46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1.82</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2.0699999999999998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2.48</v>
      </c>
    </row>
    <row r="35" spans="1:16">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4.78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6.85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4.71</v>
      </c>
    </row>
    <row r="36" spans="1:16">
      <c r="A36" s="175" t="str">
        <f>IF(連結実質赤字比率に係る赤字・黒字の構成分析!C$34="",NA(),連結実質赤字比率に係る赤字・黒字の構成分析!C$34)</f>
        <v>上水道事業会計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11.04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9.65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9.82</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9.5299999999999994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9.32</v>
      </c>
    </row>
    <row r="39" spans="1:16">
      <c r="A39" s="144" t="s">
        <v>63</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c r="A42" s="176" t="s">
        <v>66</v>
      </c>
      <c r="B42" s="176"/>
      <c r="C42" s="176"/>
      <c r="D42" s="176">
        <f>'実質公債費比率（分子）の構造'!K$52</f>
        <v>965</v>
      </c>
      <c r="E42" s="176"/>
      <c r="F42" s="176"/>
      <c r="G42" s="176">
        <f>'実質公債費比率（分子）の構造'!L$52</f>
        <v>1010</v>
      </c>
      <c r="H42" s="176"/>
      <c r="I42" s="176"/>
      <c r="J42" s="176">
        <f>'実質公債費比率（分子）の構造'!M$52</f>
        <v>1029</v>
      </c>
      <c r="K42" s="176"/>
      <c r="L42" s="176"/>
      <c r="M42" s="176">
        <f>'実質公債費比率（分子）の構造'!N$52</f>
        <v>1032</v>
      </c>
      <c r="N42" s="176"/>
      <c r="O42" s="176"/>
      <c r="P42" s="176">
        <f>'実質公債費比率（分子）の構造'!O$52</f>
        <v>1023</v>
      </c>
    </row>
    <row r="43" spans="1:16">
      <c r="A43" s="176" t="s">
        <v>18</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94</v>
      </c>
      <c r="C45" s="176"/>
      <c r="D45" s="176"/>
      <c r="E45" s="176">
        <f>'実質公債費比率（分子）の構造'!L$49</f>
        <v>90</v>
      </c>
      <c r="F45" s="176"/>
      <c r="G45" s="176"/>
      <c r="H45" s="176">
        <f>'実質公債費比率（分子）の構造'!M$49</f>
        <v>123</v>
      </c>
      <c r="I45" s="176"/>
      <c r="J45" s="176"/>
      <c r="K45" s="176">
        <f>'実質公債費比率（分子）の構造'!N$49</f>
        <v>123</v>
      </c>
      <c r="L45" s="176"/>
      <c r="M45" s="176"/>
      <c r="N45" s="176">
        <f>'実質公債費比率（分子）の構造'!O$49</f>
        <v>117</v>
      </c>
      <c r="O45" s="176"/>
      <c r="P45" s="176"/>
    </row>
    <row r="46" spans="1:16">
      <c r="A46" s="176" t="s">
        <v>69</v>
      </c>
      <c r="B46" s="176">
        <f>'実質公債費比率（分子）の構造'!K$48</f>
        <v>540</v>
      </c>
      <c r="C46" s="176"/>
      <c r="D46" s="176"/>
      <c r="E46" s="176">
        <f>'実質公債費比率（分子）の構造'!L$48</f>
        <v>505</v>
      </c>
      <c r="F46" s="176"/>
      <c r="G46" s="176"/>
      <c r="H46" s="176">
        <f>'実質公債費比率（分子）の構造'!M$48</f>
        <v>472</v>
      </c>
      <c r="I46" s="176"/>
      <c r="J46" s="176"/>
      <c r="K46" s="176">
        <f>'実質公債費比率（分子）の構造'!N$48</f>
        <v>441</v>
      </c>
      <c r="L46" s="176"/>
      <c r="M46" s="176"/>
      <c r="N46" s="176">
        <f>'実質公債費比率（分子）の構造'!O$48</f>
        <v>398</v>
      </c>
      <c r="O46" s="176"/>
      <c r="P46" s="176"/>
    </row>
    <row r="47" spans="1:16">
      <c r="A47" s="176" t="s">
        <v>14</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716</v>
      </c>
      <c r="C49" s="176"/>
      <c r="D49" s="176"/>
      <c r="E49" s="176">
        <f>'実質公債費比率（分子）の構造'!L$45</f>
        <v>800</v>
      </c>
      <c r="F49" s="176"/>
      <c r="G49" s="176"/>
      <c r="H49" s="176">
        <f>'実質公債費比率（分子）の構造'!M$45</f>
        <v>860</v>
      </c>
      <c r="I49" s="176"/>
      <c r="J49" s="176"/>
      <c r="K49" s="176">
        <f>'実質公債費比率（分子）の構造'!N$45</f>
        <v>905</v>
      </c>
      <c r="L49" s="176"/>
      <c r="M49" s="176"/>
      <c r="N49" s="176">
        <f>'実質公債費比率（分子）の構造'!O$45</f>
        <v>927</v>
      </c>
      <c r="O49" s="176"/>
      <c r="P49" s="176"/>
    </row>
    <row r="50" spans="1:16">
      <c r="A50" s="176" t="s">
        <v>72</v>
      </c>
      <c r="B50" s="176" t="e">
        <f>NA()</f>
        <v>#N/A</v>
      </c>
      <c r="C50" s="176">
        <f>IF(ISNUMBER('実質公債費比率（分子）の構造'!K$53),'実質公債費比率（分子）の構造'!K$53,NA())</f>
        <v>385</v>
      </c>
      <c r="D50" s="176" t="e">
        <f>NA()</f>
        <v>#N/A</v>
      </c>
      <c r="E50" s="176" t="e">
        <f>NA()</f>
        <v>#N/A</v>
      </c>
      <c r="F50" s="176">
        <f>IF(ISNUMBER('実質公債費比率（分子）の構造'!L$53),'実質公債費比率（分子）の構造'!L$53,NA())</f>
        <v>385</v>
      </c>
      <c r="G50" s="176" t="e">
        <f>NA()</f>
        <v>#N/A</v>
      </c>
      <c r="H50" s="176" t="e">
        <f>NA()</f>
        <v>#N/A</v>
      </c>
      <c r="I50" s="176">
        <f>IF(ISNUMBER('実質公債費比率（分子）の構造'!M$53),'実質公債費比率（分子）の構造'!M$53,NA())</f>
        <v>426</v>
      </c>
      <c r="J50" s="176" t="e">
        <f>NA()</f>
        <v>#N/A</v>
      </c>
      <c r="K50" s="176" t="e">
        <f>NA()</f>
        <v>#N/A</v>
      </c>
      <c r="L50" s="176">
        <f>IF(ISNUMBER('実質公債費比率（分子）の構造'!N$53),'実質公債費比率（分子）の構造'!N$53,NA())</f>
        <v>437</v>
      </c>
      <c r="M50" s="176" t="e">
        <f>NA()</f>
        <v>#N/A</v>
      </c>
      <c r="N50" s="176" t="e">
        <f>NA()</f>
        <v>#N/A</v>
      </c>
      <c r="O50" s="176">
        <f>IF(ISNUMBER('実質公債費比率（分子）の構造'!O$53),'実質公債費比率（分子）の構造'!O$53,NA())</f>
        <v>419</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46</v>
      </c>
      <c r="B56" s="175"/>
      <c r="C56" s="175"/>
      <c r="D56" s="175">
        <f>'将来負担比率（分子）の構造'!I$52</f>
        <v>10514</v>
      </c>
      <c r="E56" s="175"/>
      <c r="F56" s="175"/>
      <c r="G56" s="175">
        <f>'将来負担比率（分子）の構造'!J$52</f>
        <v>10161</v>
      </c>
      <c r="H56" s="175"/>
      <c r="I56" s="175"/>
      <c r="J56" s="175">
        <f>'将来負担比率（分子）の構造'!K$52</f>
        <v>9839</v>
      </c>
      <c r="K56" s="175"/>
      <c r="L56" s="175"/>
      <c r="M56" s="175">
        <f>'将来負担比率（分子）の構造'!L$52</f>
        <v>9346</v>
      </c>
      <c r="N56" s="175"/>
      <c r="O56" s="175"/>
      <c r="P56" s="175">
        <f>'将来負担比率（分子）の構造'!M$52</f>
        <v>8867</v>
      </c>
    </row>
    <row r="57" spans="1:16">
      <c r="A57" s="175" t="s">
        <v>45</v>
      </c>
      <c r="B57" s="175"/>
      <c r="C57" s="175"/>
      <c r="D57" s="175">
        <f>'将来負担比率（分子）の構造'!I$51</f>
        <v>190</v>
      </c>
      <c r="E57" s="175"/>
      <c r="F57" s="175"/>
      <c r="G57" s="175">
        <f>'将来負担比率（分子）の構造'!J$51</f>
        <v>171</v>
      </c>
      <c r="H57" s="175"/>
      <c r="I57" s="175"/>
      <c r="J57" s="175">
        <f>'将来負担比率（分子）の構造'!K$51</f>
        <v>126</v>
      </c>
      <c r="K57" s="175"/>
      <c r="L57" s="175"/>
      <c r="M57" s="175">
        <f>'将来負担比率（分子）の構造'!L$51</f>
        <v>89</v>
      </c>
      <c r="N57" s="175"/>
      <c r="O57" s="175"/>
      <c r="P57" s="175">
        <f>'将来負担比率（分子）の構造'!M$51</f>
        <v>48</v>
      </c>
    </row>
    <row r="58" spans="1:16">
      <c r="A58" s="175" t="s">
        <v>44</v>
      </c>
      <c r="B58" s="175"/>
      <c r="C58" s="175"/>
      <c r="D58" s="175">
        <f>'将来負担比率（分子）の構造'!I$50</f>
        <v>3962</v>
      </c>
      <c r="E58" s="175"/>
      <c r="F58" s="175"/>
      <c r="G58" s="175">
        <f>'将来負担比率（分子）の構造'!J$50</f>
        <v>3950</v>
      </c>
      <c r="H58" s="175"/>
      <c r="I58" s="175"/>
      <c r="J58" s="175">
        <f>'将来負担比率（分子）の構造'!K$50</f>
        <v>4160</v>
      </c>
      <c r="K58" s="175"/>
      <c r="L58" s="175"/>
      <c r="M58" s="175">
        <f>'将来負担比率（分子）の構造'!L$50</f>
        <v>4651</v>
      </c>
      <c r="N58" s="175"/>
      <c r="O58" s="175"/>
      <c r="P58" s="175">
        <f>'将来負担比率（分子）の構造'!M$50</f>
        <v>5014</v>
      </c>
    </row>
    <row r="59" spans="1:16">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38</v>
      </c>
      <c r="B62" s="175">
        <f>'将来負担比率（分子）の構造'!I$45</f>
        <v>1909</v>
      </c>
      <c r="C62" s="175"/>
      <c r="D62" s="175"/>
      <c r="E62" s="175">
        <f>'将来負担比率（分子）の構造'!J$45</f>
        <v>1889</v>
      </c>
      <c r="F62" s="175"/>
      <c r="G62" s="175"/>
      <c r="H62" s="175">
        <f>'将来負担比率（分子）の構造'!K$45</f>
        <v>1892</v>
      </c>
      <c r="I62" s="175"/>
      <c r="J62" s="175"/>
      <c r="K62" s="175">
        <f>'将来負担比率（分子）の構造'!L$45</f>
        <v>1809</v>
      </c>
      <c r="L62" s="175"/>
      <c r="M62" s="175"/>
      <c r="N62" s="175">
        <f>'将来負担比率（分子）の構造'!M$45</f>
        <v>1796</v>
      </c>
      <c r="O62" s="175"/>
      <c r="P62" s="175"/>
    </row>
    <row r="63" spans="1:16">
      <c r="A63" s="175" t="s">
        <v>37</v>
      </c>
      <c r="B63" s="175">
        <f>'将来負担比率（分子）の構造'!I$44</f>
        <v>1406</v>
      </c>
      <c r="C63" s="175"/>
      <c r="D63" s="175"/>
      <c r="E63" s="175">
        <f>'将来負担比率（分子）の構造'!J$44</f>
        <v>1341</v>
      </c>
      <c r="F63" s="175"/>
      <c r="G63" s="175"/>
      <c r="H63" s="175">
        <f>'将来負担比率（分子）の構造'!K$44</f>
        <v>1271</v>
      </c>
      <c r="I63" s="175"/>
      <c r="J63" s="175"/>
      <c r="K63" s="175">
        <f>'将来負担比率（分子）の構造'!L$44</f>
        <v>1206</v>
      </c>
      <c r="L63" s="175"/>
      <c r="M63" s="175"/>
      <c r="N63" s="175">
        <f>'将来負担比率（分子）の構造'!M$44</f>
        <v>1235</v>
      </c>
      <c r="O63" s="175"/>
      <c r="P63" s="175"/>
    </row>
    <row r="64" spans="1:16">
      <c r="A64" s="175" t="s">
        <v>36</v>
      </c>
      <c r="B64" s="175">
        <f>'将来負担比率（分子）の構造'!I$43</f>
        <v>2908</v>
      </c>
      <c r="C64" s="175"/>
      <c r="D64" s="175"/>
      <c r="E64" s="175">
        <f>'将来負担比率（分子）の構造'!J$43</f>
        <v>2391</v>
      </c>
      <c r="F64" s="175"/>
      <c r="G64" s="175"/>
      <c r="H64" s="175">
        <f>'将来負担比率（分子）の構造'!K$43</f>
        <v>2050</v>
      </c>
      <c r="I64" s="175"/>
      <c r="J64" s="175"/>
      <c r="K64" s="175">
        <f>'将来負担比率（分子）の構造'!L$43</f>
        <v>1721</v>
      </c>
      <c r="L64" s="175"/>
      <c r="M64" s="175"/>
      <c r="N64" s="175">
        <f>'将来負担比率（分子）の構造'!M$43</f>
        <v>1478</v>
      </c>
      <c r="O64" s="175"/>
      <c r="P64" s="175"/>
    </row>
    <row r="65" spans="1:16">
      <c r="A65" s="175" t="s">
        <v>35</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c r="A66" s="175" t="s">
        <v>34</v>
      </c>
      <c r="B66" s="175">
        <f>'将来負担比率（分子）の構造'!I$41</f>
        <v>9300</v>
      </c>
      <c r="C66" s="175"/>
      <c r="D66" s="175"/>
      <c r="E66" s="175">
        <f>'将来負担比率（分子）の構造'!J$41</f>
        <v>9122</v>
      </c>
      <c r="F66" s="175"/>
      <c r="G66" s="175"/>
      <c r="H66" s="175">
        <f>'将来負担比率（分子）の構造'!K$41</f>
        <v>8986</v>
      </c>
      <c r="I66" s="175"/>
      <c r="J66" s="175"/>
      <c r="K66" s="175">
        <f>'将来負担比率（分子）の構造'!L$41</f>
        <v>8626</v>
      </c>
      <c r="L66" s="175"/>
      <c r="M66" s="175"/>
      <c r="N66" s="175">
        <f>'将来負担比率（分子）の構造'!M$41</f>
        <v>8217</v>
      </c>
      <c r="O66" s="175"/>
      <c r="P66" s="175"/>
    </row>
    <row r="67" spans="1:16">
      <c r="A67" s="175" t="s">
        <v>76</v>
      </c>
      <c r="B67" s="175" t="e">
        <f>NA()</f>
        <v>#N/A</v>
      </c>
      <c r="C67" s="175">
        <f>IF(ISNUMBER('将来負担比率（分子）の構造'!I$53), IF('将来負担比率（分子）の構造'!I$53 &lt; 0, 0, '将来負担比率（分子）の構造'!I$53), NA())</f>
        <v>857</v>
      </c>
      <c r="D67" s="175" t="e">
        <f>NA()</f>
        <v>#N/A</v>
      </c>
      <c r="E67" s="175" t="e">
        <f>NA()</f>
        <v>#N/A</v>
      </c>
      <c r="F67" s="175">
        <f>IF(ISNUMBER('将来負担比率（分子）の構造'!J$53), IF('将来負担比率（分子）の構造'!J$53 &lt; 0, 0, '将来負担比率（分子）の構造'!J$53), NA())</f>
        <v>461</v>
      </c>
      <c r="G67" s="175" t="e">
        <f>NA()</f>
        <v>#N/A</v>
      </c>
      <c r="H67" s="175" t="e">
        <f>NA()</f>
        <v>#N/A</v>
      </c>
      <c r="I67" s="175">
        <f>IF(ISNUMBER('将来負担比率（分子）の構造'!K$53), IF('将来負担比率（分子）の構造'!K$53 &lt; 0, 0, '将来負担比率（分子）の構造'!K$53), NA())</f>
        <v>76</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1848</v>
      </c>
      <c r="C72" s="179">
        <f>基金残高に係る経年分析!G55</f>
        <v>2341</v>
      </c>
      <c r="D72" s="179">
        <f>基金残高に係る経年分析!H55</f>
        <v>1634</v>
      </c>
    </row>
    <row r="73" spans="1:16">
      <c r="A73" s="178" t="s">
        <v>79</v>
      </c>
      <c r="B73" s="179">
        <f>基金残高に係る経年分析!F56</f>
        <v>17</v>
      </c>
      <c r="C73" s="179">
        <f>基金残高に係る経年分析!G56</f>
        <v>100</v>
      </c>
      <c r="D73" s="179">
        <f>基金残高に係る経年分析!H56</f>
        <v>100</v>
      </c>
    </row>
    <row r="74" spans="1:16">
      <c r="A74" s="178" t="s">
        <v>80</v>
      </c>
      <c r="B74" s="179">
        <f>基金残高に係る経年分析!F57</f>
        <v>2138</v>
      </c>
      <c r="C74" s="179">
        <f>基金残高に係る経年分析!G57</f>
        <v>2185</v>
      </c>
      <c r="D74" s="179">
        <f>基金残高に係る経年分析!H57</f>
        <v>3317</v>
      </c>
    </row>
  </sheetData>
  <sheetProtection algorithmName="SHA-512" hashValue="3pEfJ1jXCuKTEucS+Qm1XhsGmdjHZLJAL32CrAC51kIKvkQQmY7y4BhQsnJZf/yqUxOB0jCSbS8YUcaskdt1lA==" saltValue="ytmHv/RHfJkMUcKMztrk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219</v>
      </c>
      <c r="DI1" s="718"/>
      <c r="DJ1" s="718"/>
      <c r="DK1" s="718"/>
      <c r="DL1" s="718"/>
      <c r="DM1" s="718"/>
      <c r="DN1" s="719"/>
      <c r="DO1" s="214"/>
      <c r="DP1" s="717" t="s">
        <v>220</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224</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225</v>
      </c>
      <c r="S4" s="674"/>
      <c r="T4" s="674"/>
      <c r="U4" s="674"/>
      <c r="V4" s="674"/>
      <c r="W4" s="674"/>
      <c r="X4" s="674"/>
      <c r="Y4" s="675"/>
      <c r="Z4" s="673" t="s">
        <v>226</v>
      </c>
      <c r="AA4" s="674"/>
      <c r="AB4" s="674"/>
      <c r="AC4" s="675"/>
      <c r="AD4" s="673" t="s">
        <v>227</v>
      </c>
      <c r="AE4" s="674"/>
      <c r="AF4" s="674"/>
      <c r="AG4" s="674"/>
      <c r="AH4" s="674"/>
      <c r="AI4" s="674"/>
      <c r="AJ4" s="674"/>
      <c r="AK4" s="675"/>
      <c r="AL4" s="673" t="s">
        <v>226</v>
      </c>
      <c r="AM4" s="674"/>
      <c r="AN4" s="674"/>
      <c r="AO4" s="675"/>
      <c r="AP4" s="720" t="s">
        <v>228</v>
      </c>
      <c r="AQ4" s="720"/>
      <c r="AR4" s="720"/>
      <c r="AS4" s="720"/>
      <c r="AT4" s="720"/>
      <c r="AU4" s="720"/>
      <c r="AV4" s="720"/>
      <c r="AW4" s="720"/>
      <c r="AX4" s="720"/>
      <c r="AY4" s="720"/>
      <c r="AZ4" s="720"/>
      <c r="BA4" s="720"/>
      <c r="BB4" s="720"/>
      <c r="BC4" s="720"/>
      <c r="BD4" s="720"/>
      <c r="BE4" s="720"/>
      <c r="BF4" s="720"/>
      <c r="BG4" s="720" t="s">
        <v>229</v>
      </c>
      <c r="BH4" s="720"/>
      <c r="BI4" s="720"/>
      <c r="BJ4" s="720"/>
      <c r="BK4" s="720"/>
      <c r="BL4" s="720"/>
      <c r="BM4" s="720"/>
      <c r="BN4" s="720"/>
      <c r="BO4" s="720" t="s">
        <v>226</v>
      </c>
      <c r="BP4" s="720"/>
      <c r="BQ4" s="720"/>
      <c r="BR4" s="720"/>
      <c r="BS4" s="720" t="s">
        <v>230</v>
      </c>
      <c r="BT4" s="720"/>
      <c r="BU4" s="720"/>
      <c r="BV4" s="720"/>
      <c r="BW4" s="720"/>
      <c r="BX4" s="720"/>
      <c r="BY4" s="720"/>
      <c r="BZ4" s="720"/>
      <c r="CA4" s="720"/>
      <c r="CB4" s="720"/>
      <c r="CD4" s="673" t="s">
        <v>231</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232</v>
      </c>
      <c r="C5" s="680"/>
      <c r="D5" s="680"/>
      <c r="E5" s="680"/>
      <c r="F5" s="680"/>
      <c r="G5" s="680"/>
      <c r="H5" s="680"/>
      <c r="I5" s="680"/>
      <c r="J5" s="680"/>
      <c r="K5" s="680"/>
      <c r="L5" s="680"/>
      <c r="M5" s="680"/>
      <c r="N5" s="680"/>
      <c r="O5" s="680"/>
      <c r="P5" s="680"/>
      <c r="Q5" s="681"/>
      <c r="R5" s="676">
        <v>2117080</v>
      </c>
      <c r="S5" s="677"/>
      <c r="T5" s="677"/>
      <c r="U5" s="677"/>
      <c r="V5" s="677"/>
      <c r="W5" s="677"/>
      <c r="X5" s="677"/>
      <c r="Y5" s="702"/>
      <c r="Z5" s="715">
        <v>18.3</v>
      </c>
      <c r="AA5" s="715"/>
      <c r="AB5" s="715"/>
      <c r="AC5" s="715"/>
      <c r="AD5" s="716">
        <v>2117080</v>
      </c>
      <c r="AE5" s="716"/>
      <c r="AF5" s="716"/>
      <c r="AG5" s="716"/>
      <c r="AH5" s="716"/>
      <c r="AI5" s="716"/>
      <c r="AJ5" s="716"/>
      <c r="AK5" s="716"/>
      <c r="AL5" s="703">
        <v>32.799999999999997</v>
      </c>
      <c r="AM5" s="685"/>
      <c r="AN5" s="685"/>
      <c r="AO5" s="704"/>
      <c r="AP5" s="679" t="s">
        <v>233</v>
      </c>
      <c r="AQ5" s="680"/>
      <c r="AR5" s="680"/>
      <c r="AS5" s="680"/>
      <c r="AT5" s="680"/>
      <c r="AU5" s="680"/>
      <c r="AV5" s="680"/>
      <c r="AW5" s="680"/>
      <c r="AX5" s="680"/>
      <c r="AY5" s="680"/>
      <c r="AZ5" s="680"/>
      <c r="BA5" s="680"/>
      <c r="BB5" s="680"/>
      <c r="BC5" s="680"/>
      <c r="BD5" s="680"/>
      <c r="BE5" s="680"/>
      <c r="BF5" s="681"/>
      <c r="BG5" s="621">
        <v>2112069</v>
      </c>
      <c r="BH5" s="622"/>
      <c r="BI5" s="622"/>
      <c r="BJ5" s="622"/>
      <c r="BK5" s="622"/>
      <c r="BL5" s="622"/>
      <c r="BM5" s="622"/>
      <c r="BN5" s="623"/>
      <c r="BO5" s="659">
        <v>99.8</v>
      </c>
      <c r="BP5" s="659"/>
      <c r="BQ5" s="659"/>
      <c r="BR5" s="659"/>
      <c r="BS5" s="660">
        <v>29083</v>
      </c>
      <c r="BT5" s="660"/>
      <c r="BU5" s="660"/>
      <c r="BV5" s="660"/>
      <c r="BW5" s="660"/>
      <c r="BX5" s="660"/>
      <c r="BY5" s="660"/>
      <c r="BZ5" s="660"/>
      <c r="CA5" s="660"/>
      <c r="CB5" s="700"/>
      <c r="CD5" s="673" t="s">
        <v>228</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226</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84388</v>
      </c>
      <c r="S6" s="622"/>
      <c r="T6" s="622"/>
      <c r="U6" s="622"/>
      <c r="V6" s="622"/>
      <c r="W6" s="622"/>
      <c r="X6" s="622"/>
      <c r="Y6" s="623"/>
      <c r="Z6" s="659">
        <v>0.7</v>
      </c>
      <c r="AA6" s="659"/>
      <c r="AB6" s="659"/>
      <c r="AC6" s="659"/>
      <c r="AD6" s="660">
        <v>84388</v>
      </c>
      <c r="AE6" s="660"/>
      <c r="AF6" s="660"/>
      <c r="AG6" s="660"/>
      <c r="AH6" s="660"/>
      <c r="AI6" s="660"/>
      <c r="AJ6" s="660"/>
      <c r="AK6" s="660"/>
      <c r="AL6" s="624">
        <v>1.3</v>
      </c>
      <c r="AM6" s="625"/>
      <c r="AN6" s="625"/>
      <c r="AO6" s="661"/>
      <c r="AP6" s="618" t="s">
        <v>238</v>
      </c>
      <c r="AQ6" s="619"/>
      <c r="AR6" s="619"/>
      <c r="AS6" s="619"/>
      <c r="AT6" s="619"/>
      <c r="AU6" s="619"/>
      <c r="AV6" s="619"/>
      <c r="AW6" s="619"/>
      <c r="AX6" s="619"/>
      <c r="AY6" s="619"/>
      <c r="AZ6" s="619"/>
      <c r="BA6" s="619"/>
      <c r="BB6" s="619"/>
      <c r="BC6" s="619"/>
      <c r="BD6" s="619"/>
      <c r="BE6" s="619"/>
      <c r="BF6" s="620"/>
      <c r="BG6" s="621">
        <v>2112069</v>
      </c>
      <c r="BH6" s="622"/>
      <c r="BI6" s="622"/>
      <c r="BJ6" s="622"/>
      <c r="BK6" s="622"/>
      <c r="BL6" s="622"/>
      <c r="BM6" s="622"/>
      <c r="BN6" s="623"/>
      <c r="BO6" s="659">
        <v>99.8</v>
      </c>
      <c r="BP6" s="659"/>
      <c r="BQ6" s="659"/>
      <c r="BR6" s="659"/>
      <c r="BS6" s="660">
        <v>29083</v>
      </c>
      <c r="BT6" s="660"/>
      <c r="BU6" s="660"/>
      <c r="BV6" s="660"/>
      <c r="BW6" s="660"/>
      <c r="BX6" s="660"/>
      <c r="BY6" s="660"/>
      <c r="BZ6" s="660"/>
      <c r="CA6" s="660"/>
      <c r="CB6" s="700"/>
      <c r="CD6" s="679" t="s">
        <v>239</v>
      </c>
      <c r="CE6" s="680"/>
      <c r="CF6" s="680"/>
      <c r="CG6" s="680"/>
      <c r="CH6" s="680"/>
      <c r="CI6" s="680"/>
      <c r="CJ6" s="680"/>
      <c r="CK6" s="680"/>
      <c r="CL6" s="680"/>
      <c r="CM6" s="680"/>
      <c r="CN6" s="680"/>
      <c r="CO6" s="680"/>
      <c r="CP6" s="680"/>
      <c r="CQ6" s="681"/>
      <c r="CR6" s="621">
        <v>96106</v>
      </c>
      <c r="CS6" s="622"/>
      <c r="CT6" s="622"/>
      <c r="CU6" s="622"/>
      <c r="CV6" s="622"/>
      <c r="CW6" s="622"/>
      <c r="CX6" s="622"/>
      <c r="CY6" s="623"/>
      <c r="CZ6" s="703">
        <v>0.9</v>
      </c>
      <c r="DA6" s="685"/>
      <c r="DB6" s="685"/>
      <c r="DC6" s="705"/>
      <c r="DD6" s="627" t="s">
        <v>240</v>
      </c>
      <c r="DE6" s="622"/>
      <c r="DF6" s="622"/>
      <c r="DG6" s="622"/>
      <c r="DH6" s="622"/>
      <c r="DI6" s="622"/>
      <c r="DJ6" s="622"/>
      <c r="DK6" s="622"/>
      <c r="DL6" s="622"/>
      <c r="DM6" s="622"/>
      <c r="DN6" s="622"/>
      <c r="DO6" s="622"/>
      <c r="DP6" s="623"/>
      <c r="DQ6" s="627">
        <v>96038</v>
      </c>
      <c r="DR6" s="622"/>
      <c r="DS6" s="622"/>
      <c r="DT6" s="622"/>
      <c r="DU6" s="622"/>
      <c r="DV6" s="622"/>
      <c r="DW6" s="622"/>
      <c r="DX6" s="622"/>
      <c r="DY6" s="622"/>
      <c r="DZ6" s="622"/>
      <c r="EA6" s="622"/>
      <c r="EB6" s="622"/>
      <c r="EC6" s="658"/>
    </row>
    <row r="7" spans="2:143" ht="11.25" customHeight="1">
      <c r="B7" s="618" t="s">
        <v>241</v>
      </c>
      <c r="C7" s="619"/>
      <c r="D7" s="619"/>
      <c r="E7" s="619"/>
      <c r="F7" s="619"/>
      <c r="G7" s="619"/>
      <c r="H7" s="619"/>
      <c r="I7" s="619"/>
      <c r="J7" s="619"/>
      <c r="K7" s="619"/>
      <c r="L7" s="619"/>
      <c r="M7" s="619"/>
      <c r="N7" s="619"/>
      <c r="O7" s="619"/>
      <c r="P7" s="619"/>
      <c r="Q7" s="620"/>
      <c r="R7" s="621">
        <v>1050</v>
      </c>
      <c r="S7" s="622"/>
      <c r="T7" s="622"/>
      <c r="U7" s="622"/>
      <c r="V7" s="622"/>
      <c r="W7" s="622"/>
      <c r="X7" s="622"/>
      <c r="Y7" s="623"/>
      <c r="Z7" s="659">
        <v>0</v>
      </c>
      <c r="AA7" s="659"/>
      <c r="AB7" s="659"/>
      <c r="AC7" s="659"/>
      <c r="AD7" s="660">
        <v>1050</v>
      </c>
      <c r="AE7" s="660"/>
      <c r="AF7" s="660"/>
      <c r="AG7" s="660"/>
      <c r="AH7" s="660"/>
      <c r="AI7" s="660"/>
      <c r="AJ7" s="660"/>
      <c r="AK7" s="660"/>
      <c r="AL7" s="624">
        <v>0</v>
      </c>
      <c r="AM7" s="625"/>
      <c r="AN7" s="625"/>
      <c r="AO7" s="661"/>
      <c r="AP7" s="618" t="s">
        <v>242</v>
      </c>
      <c r="AQ7" s="619"/>
      <c r="AR7" s="619"/>
      <c r="AS7" s="619"/>
      <c r="AT7" s="619"/>
      <c r="AU7" s="619"/>
      <c r="AV7" s="619"/>
      <c r="AW7" s="619"/>
      <c r="AX7" s="619"/>
      <c r="AY7" s="619"/>
      <c r="AZ7" s="619"/>
      <c r="BA7" s="619"/>
      <c r="BB7" s="619"/>
      <c r="BC7" s="619"/>
      <c r="BD7" s="619"/>
      <c r="BE7" s="619"/>
      <c r="BF7" s="620"/>
      <c r="BG7" s="621">
        <v>1050009</v>
      </c>
      <c r="BH7" s="622"/>
      <c r="BI7" s="622"/>
      <c r="BJ7" s="622"/>
      <c r="BK7" s="622"/>
      <c r="BL7" s="622"/>
      <c r="BM7" s="622"/>
      <c r="BN7" s="623"/>
      <c r="BO7" s="659">
        <v>49.6</v>
      </c>
      <c r="BP7" s="659"/>
      <c r="BQ7" s="659"/>
      <c r="BR7" s="659"/>
      <c r="BS7" s="660">
        <v>29083</v>
      </c>
      <c r="BT7" s="660"/>
      <c r="BU7" s="660"/>
      <c r="BV7" s="660"/>
      <c r="BW7" s="660"/>
      <c r="BX7" s="660"/>
      <c r="BY7" s="660"/>
      <c r="BZ7" s="660"/>
      <c r="CA7" s="660"/>
      <c r="CB7" s="700"/>
      <c r="CD7" s="618" t="s">
        <v>243</v>
      </c>
      <c r="CE7" s="619"/>
      <c r="CF7" s="619"/>
      <c r="CG7" s="619"/>
      <c r="CH7" s="619"/>
      <c r="CI7" s="619"/>
      <c r="CJ7" s="619"/>
      <c r="CK7" s="619"/>
      <c r="CL7" s="619"/>
      <c r="CM7" s="619"/>
      <c r="CN7" s="619"/>
      <c r="CO7" s="619"/>
      <c r="CP7" s="619"/>
      <c r="CQ7" s="620"/>
      <c r="CR7" s="621">
        <v>2845209</v>
      </c>
      <c r="CS7" s="622"/>
      <c r="CT7" s="622"/>
      <c r="CU7" s="622"/>
      <c r="CV7" s="622"/>
      <c r="CW7" s="622"/>
      <c r="CX7" s="622"/>
      <c r="CY7" s="623"/>
      <c r="CZ7" s="659">
        <v>25.4</v>
      </c>
      <c r="DA7" s="659"/>
      <c r="DB7" s="659"/>
      <c r="DC7" s="659"/>
      <c r="DD7" s="627">
        <v>20409</v>
      </c>
      <c r="DE7" s="622"/>
      <c r="DF7" s="622"/>
      <c r="DG7" s="622"/>
      <c r="DH7" s="622"/>
      <c r="DI7" s="622"/>
      <c r="DJ7" s="622"/>
      <c r="DK7" s="622"/>
      <c r="DL7" s="622"/>
      <c r="DM7" s="622"/>
      <c r="DN7" s="622"/>
      <c r="DO7" s="622"/>
      <c r="DP7" s="623"/>
      <c r="DQ7" s="627">
        <v>2441994</v>
      </c>
      <c r="DR7" s="622"/>
      <c r="DS7" s="622"/>
      <c r="DT7" s="622"/>
      <c r="DU7" s="622"/>
      <c r="DV7" s="622"/>
      <c r="DW7" s="622"/>
      <c r="DX7" s="622"/>
      <c r="DY7" s="622"/>
      <c r="DZ7" s="622"/>
      <c r="EA7" s="622"/>
      <c r="EB7" s="622"/>
      <c r="EC7" s="658"/>
    </row>
    <row r="8" spans="2:143" ht="11.25" customHeight="1">
      <c r="B8" s="618" t="s">
        <v>244</v>
      </c>
      <c r="C8" s="619"/>
      <c r="D8" s="619"/>
      <c r="E8" s="619"/>
      <c r="F8" s="619"/>
      <c r="G8" s="619"/>
      <c r="H8" s="619"/>
      <c r="I8" s="619"/>
      <c r="J8" s="619"/>
      <c r="K8" s="619"/>
      <c r="L8" s="619"/>
      <c r="M8" s="619"/>
      <c r="N8" s="619"/>
      <c r="O8" s="619"/>
      <c r="P8" s="619"/>
      <c r="Q8" s="620"/>
      <c r="R8" s="621">
        <v>16962</v>
      </c>
      <c r="S8" s="622"/>
      <c r="T8" s="622"/>
      <c r="U8" s="622"/>
      <c r="V8" s="622"/>
      <c r="W8" s="622"/>
      <c r="X8" s="622"/>
      <c r="Y8" s="623"/>
      <c r="Z8" s="659">
        <v>0.1</v>
      </c>
      <c r="AA8" s="659"/>
      <c r="AB8" s="659"/>
      <c r="AC8" s="659"/>
      <c r="AD8" s="660">
        <v>16962</v>
      </c>
      <c r="AE8" s="660"/>
      <c r="AF8" s="660"/>
      <c r="AG8" s="660"/>
      <c r="AH8" s="660"/>
      <c r="AI8" s="660"/>
      <c r="AJ8" s="660"/>
      <c r="AK8" s="660"/>
      <c r="AL8" s="624">
        <v>0.3</v>
      </c>
      <c r="AM8" s="625"/>
      <c r="AN8" s="625"/>
      <c r="AO8" s="661"/>
      <c r="AP8" s="618" t="s">
        <v>245</v>
      </c>
      <c r="AQ8" s="619"/>
      <c r="AR8" s="619"/>
      <c r="AS8" s="619"/>
      <c r="AT8" s="619"/>
      <c r="AU8" s="619"/>
      <c r="AV8" s="619"/>
      <c r="AW8" s="619"/>
      <c r="AX8" s="619"/>
      <c r="AY8" s="619"/>
      <c r="AZ8" s="619"/>
      <c r="BA8" s="619"/>
      <c r="BB8" s="619"/>
      <c r="BC8" s="619"/>
      <c r="BD8" s="619"/>
      <c r="BE8" s="619"/>
      <c r="BF8" s="620"/>
      <c r="BG8" s="621">
        <v>35414</v>
      </c>
      <c r="BH8" s="622"/>
      <c r="BI8" s="622"/>
      <c r="BJ8" s="622"/>
      <c r="BK8" s="622"/>
      <c r="BL8" s="622"/>
      <c r="BM8" s="622"/>
      <c r="BN8" s="623"/>
      <c r="BO8" s="659">
        <v>1.7</v>
      </c>
      <c r="BP8" s="659"/>
      <c r="BQ8" s="659"/>
      <c r="BR8" s="659"/>
      <c r="BS8" s="660" t="s">
        <v>246</v>
      </c>
      <c r="BT8" s="660"/>
      <c r="BU8" s="660"/>
      <c r="BV8" s="660"/>
      <c r="BW8" s="660"/>
      <c r="BX8" s="660"/>
      <c r="BY8" s="660"/>
      <c r="BZ8" s="660"/>
      <c r="CA8" s="660"/>
      <c r="CB8" s="700"/>
      <c r="CD8" s="618" t="s">
        <v>247</v>
      </c>
      <c r="CE8" s="619"/>
      <c r="CF8" s="619"/>
      <c r="CG8" s="619"/>
      <c r="CH8" s="619"/>
      <c r="CI8" s="619"/>
      <c r="CJ8" s="619"/>
      <c r="CK8" s="619"/>
      <c r="CL8" s="619"/>
      <c r="CM8" s="619"/>
      <c r="CN8" s="619"/>
      <c r="CO8" s="619"/>
      <c r="CP8" s="619"/>
      <c r="CQ8" s="620"/>
      <c r="CR8" s="621">
        <v>3155820</v>
      </c>
      <c r="CS8" s="622"/>
      <c r="CT8" s="622"/>
      <c r="CU8" s="622"/>
      <c r="CV8" s="622"/>
      <c r="CW8" s="622"/>
      <c r="CX8" s="622"/>
      <c r="CY8" s="623"/>
      <c r="CZ8" s="659">
        <v>28.1</v>
      </c>
      <c r="DA8" s="659"/>
      <c r="DB8" s="659"/>
      <c r="DC8" s="659"/>
      <c r="DD8" s="627">
        <v>339405</v>
      </c>
      <c r="DE8" s="622"/>
      <c r="DF8" s="622"/>
      <c r="DG8" s="622"/>
      <c r="DH8" s="622"/>
      <c r="DI8" s="622"/>
      <c r="DJ8" s="622"/>
      <c r="DK8" s="622"/>
      <c r="DL8" s="622"/>
      <c r="DM8" s="622"/>
      <c r="DN8" s="622"/>
      <c r="DO8" s="622"/>
      <c r="DP8" s="623"/>
      <c r="DQ8" s="627">
        <v>1732157</v>
      </c>
      <c r="DR8" s="622"/>
      <c r="DS8" s="622"/>
      <c r="DT8" s="622"/>
      <c r="DU8" s="622"/>
      <c r="DV8" s="622"/>
      <c r="DW8" s="622"/>
      <c r="DX8" s="622"/>
      <c r="DY8" s="622"/>
      <c r="DZ8" s="622"/>
      <c r="EA8" s="622"/>
      <c r="EB8" s="622"/>
      <c r="EC8" s="658"/>
    </row>
    <row r="9" spans="2:143" ht="11.25" customHeight="1">
      <c r="B9" s="618" t="s">
        <v>248</v>
      </c>
      <c r="C9" s="619"/>
      <c r="D9" s="619"/>
      <c r="E9" s="619"/>
      <c r="F9" s="619"/>
      <c r="G9" s="619"/>
      <c r="H9" s="619"/>
      <c r="I9" s="619"/>
      <c r="J9" s="619"/>
      <c r="K9" s="619"/>
      <c r="L9" s="619"/>
      <c r="M9" s="619"/>
      <c r="N9" s="619"/>
      <c r="O9" s="619"/>
      <c r="P9" s="619"/>
      <c r="Q9" s="620"/>
      <c r="R9" s="621">
        <v>14866</v>
      </c>
      <c r="S9" s="622"/>
      <c r="T9" s="622"/>
      <c r="U9" s="622"/>
      <c r="V9" s="622"/>
      <c r="W9" s="622"/>
      <c r="X9" s="622"/>
      <c r="Y9" s="623"/>
      <c r="Z9" s="659">
        <v>0.1</v>
      </c>
      <c r="AA9" s="659"/>
      <c r="AB9" s="659"/>
      <c r="AC9" s="659"/>
      <c r="AD9" s="660">
        <v>14866</v>
      </c>
      <c r="AE9" s="660"/>
      <c r="AF9" s="660"/>
      <c r="AG9" s="660"/>
      <c r="AH9" s="660"/>
      <c r="AI9" s="660"/>
      <c r="AJ9" s="660"/>
      <c r="AK9" s="660"/>
      <c r="AL9" s="624">
        <v>0.2</v>
      </c>
      <c r="AM9" s="625"/>
      <c r="AN9" s="625"/>
      <c r="AO9" s="661"/>
      <c r="AP9" s="618" t="s">
        <v>249</v>
      </c>
      <c r="AQ9" s="619"/>
      <c r="AR9" s="619"/>
      <c r="AS9" s="619"/>
      <c r="AT9" s="619"/>
      <c r="AU9" s="619"/>
      <c r="AV9" s="619"/>
      <c r="AW9" s="619"/>
      <c r="AX9" s="619"/>
      <c r="AY9" s="619"/>
      <c r="AZ9" s="619"/>
      <c r="BA9" s="619"/>
      <c r="BB9" s="619"/>
      <c r="BC9" s="619"/>
      <c r="BD9" s="619"/>
      <c r="BE9" s="619"/>
      <c r="BF9" s="620"/>
      <c r="BG9" s="621">
        <v>913006</v>
      </c>
      <c r="BH9" s="622"/>
      <c r="BI9" s="622"/>
      <c r="BJ9" s="622"/>
      <c r="BK9" s="622"/>
      <c r="BL9" s="622"/>
      <c r="BM9" s="622"/>
      <c r="BN9" s="623"/>
      <c r="BO9" s="659">
        <v>43.1</v>
      </c>
      <c r="BP9" s="659"/>
      <c r="BQ9" s="659"/>
      <c r="BR9" s="659"/>
      <c r="BS9" s="660" t="s">
        <v>139</v>
      </c>
      <c r="BT9" s="660"/>
      <c r="BU9" s="660"/>
      <c r="BV9" s="660"/>
      <c r="BW9" s="660"/>
      <c r="BX9" s="660"/>
      <c r="BY9" s="660"/>
      <c r="BZ9" s="660"/>
      <c r="CA9" s="660"/>
      <c r="CB9" s="700"/>
      <c r="CD9" s="618" t="s">
        <v>250</v>
      </c>
      <c r="CE9" s="619"/>
      <c r="CF9" s="619"/>
      <c r="CG9" s="619"/>
      <c r="CH9" s="619"/>
      <c r="CI9" s="619"/>
      <c r="CJ9" s="619"/>
      <c r="CK9" s="619"/>
      <c r="CL9" s="619"/>
      <c r="CM9" s="619"/>
      <c r="CN9" s="619"/>
      <c r="CO9" s="619"/>
      <c r="CP9" s="619"/>
      <c r="CQ9" s="620"/>
      <c r="CR9" s="621">
        <v>749342</v>
      </c>
      <c r="CS9" s="622"/>
      <c r="CT9" s="622"/>
      <c r="CU9" s="622"/>
      <c r="CV9" s="622"/>
      <c r="CW9" s="622"/>
      <c r="CX9" s="622"/>
      <c r="CY9" s="623"/>
      <c r="CZ9" s="659">
        <v>6.7</v>
      </c>
      <c r="DA9" s="659"/>
      <c r="DB9" s="659"/>
      <c r="DC9" s="659"/>
      <c r="DD9" s="627">
        <v>375</v>
      </c>
      <c r="DE9" s="622"/>
      <c r="DF9" s="622"/>
      <c r="DG9" s="622"/>
      <c r="DH9" s="622"/>
      <c r="DI9" s="622"/>
      <c r="DJ9" s="622"/>
      <c r="DK9" s="622"/>
      <c r="DL9" s="622"/>
      <c r="DM9" s="622"/>
      <c r="DN9" s="622"/>
      <c r="DO9" s="622"/>
      <c r="DP9" s="623"/>
      <c r="DQ9" s="627">
        <v>486987</v>
      </c>
      <c r="DR9" s="622"/>
      <c r="DS9" s="622"/>
      <c r="DT9" s="622"/>
      <c r="DU9" s="622"/>
      <c r="DV9" s="622"/>
      <c r="DW9" s="622"/>
      <c r="DX9" s="622"/>
      <c r="DY9" s="622"/>
      <c r="DZ9" s="622"/>
      <c r="EA9" s="622"/>
      <c r="EB9" s="622"/>
      <c r="EC9" s="658"/>
    </row>
    <row r="10" spans="2:143" ht="11.25" customHeight="1">
      <c r="B10" s="618" t="s">
        <v>251</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59" t="s">
        <v>240</v>
      </c>
      <c r="AA10" s="659"/>
      <c r="AB10" s="659"/>
      <c r="AC10" s="659"/>
      <c r="AD10" s="660" t="s">
        <v>138</v>
      </c>
      <c r="AE10" s="660"/>
      <c r="AF10" s="660"/>
      <c r="AG10" s="660"/>
      <c r="AH10" s="660"/>
      <c r="AI10" s="660"/>
      <c r="AJ10" s="660"/>
      <c r="AK10" s="660"/>
      <c r="AL10" s="624" t="s">
        <v>139</v>
      </c>
      <c r="AM10" s="625"/>
      <c r="AN10" s="625"/>
      <c r="AO10" s="661"/>
      <c r="AP10" s="618" t="s">
        <v>252</v>
      </c>
      <c r="AQ10" s="619"/>
      <c r="AR10" s="619"/>
      <c r="AS10" s="619"/>
      <c r="AT10" s="619"/>
      <c r="AU10" s="619"/>
      <c r="AV10" s="619"/>
      <c r="AW10" s="619"/>
      <c r="AX10" s="619"/>
      <c r="AY10" s="619"/>
      <c r="AZ10" s="619"/>
      <c r="BA10" s="619"/>
      <c r="BB10" s="619"/>
      <c r="BC10" s="619"/>
      <c r="BD10" s="619"/>
      <c r="BE10" s="619"/>
      <c r="BF10" s="620"/>
      <c r="BG10" s="621">
        <v>48142</v>
      </c>
      <c r="BH10" s="622"/>
      <c r="BI10" s="622"/>
      <c r="BJ10" s="622"/>
      <c r="BK10" s="622"/>
      <c r="BL10" s="622"/>
      <c r="BM10" s="622"/>
      <c r="BN10" s="623"/>
      <c r="BO10" s="659">
        <v>2.2999999999999998</v>
      </c>
      <c r="BP10" s="659"/>
      <c r="BQ10" s="659"/>
      <c r="BR10" s="659"/>
      <c r="BS10" s="660">
        <v>13791</v>
      </c>
      <c r="BT10" s="660"/>
      <c r="BU10" s="660"/>
      <c r="BV10" s="660"/>
      <c r="BW10" s="660"/>
      <c r="BX10" s="660"/>
      <c r="BY10" s="660"/>
      <c r="BZ10" s="660"/>
      <c r="CA10" s="660"/>
      <c r="CB10" s="700"/>
      <c r="CD10" s="618" t="s">
        <v>253</v>
      </c>
      <c r="CE10" s="619"/>
      <c r="CF10" s="619"/>
      <c r="CG10" s="619"/>
      <c r="CH10" s="619"/>
      <c r="CI10" s="619"/>
      <c r="CJ10" s="619"/>
      <c r="CK10" s="619"/>
      <c r="CL10" s="619"/>
      <c r="CM10" s="619"/>
      <c r="CN10" s="619"/>
      <c r="CO10" s="619"/>
      <c r="CP10" s="619"/>
      <c r="CQ10" s="620"/>
      <c r="CR10" s="621">
        <v>24100</v>
      </c>
      <c r="CS10" s="622"/>
      <c r="CT10" s="622"/>
      <c r="CU10" s="622"/>
      <c r="CV10" s="622"/>
      <c r="CW10" s="622"/>
      <c r="CX10" s="622"/>
      <c r="CY10" s="623"/>
      <c r="CZ10" s="659">
        <v>0.2</v>
      </c>
      <c r="DA10" s="659"/>
      <c r="DB10" s="659"/>
      <c r="DC10" s="659"/>
      <c r="DD10" s="627" t="s">
        <v>139</v>
      </c>
      <c r="DE10" s="622"/>
      <c r="DF10" s="622"/>
      <c r="DG10" s="622"/>
      <c r="DH10" s="622"/>
      <c r="DI10" s="622"/>
      <c r="DJ10" s="622"/>
      <c r="DK10" s="622"/>
      <c r="DL10" s="622"/>
      <c r="DM10" s="622"/>
      <c r="DN10" s="622"/>
      <c r="DO10" s="622"/>
      <c r="DP10" s="623"/>
      <c r="DQ10" s="627">
        <v>14100</v>
      </c>
      <c r="DR10" s="622"/>
      <c r="DS10" s="622"/>
      <c r="DT10" s="622"/>
      <c r="DU10" s="622"/>
      <c r="DV10" s="622"/>
      <c r="DW10" s="622"/>
      <c r="DX10" s="622"/>
      <c r="DY10" s="622"/>
      <c r="DZ10" s="622"/>
      <c r="EA10" s="622"/>
      <c r="EB10" s="622"/>
      <c r="EC10" s="658"/>
    </row>
    <row r="11" spans="2:143" ht="11.25" customHeight="1">
      <c r="B11" s="618" t="s">
        <v>254</v>
      </c>
      <c r="C11" s="619"/>
      <c r="D11" s="619"/>
      <c r="E11" s="619"/>
      <c r="F11" s="619"/>
      <c r="G11" s="619"/>
      <c r="H11" s="619"/>
      <c r="I11" s="619"/>
      <c r="J11" s="619"/>
      <c r="K11" s="619"/>
      <c r="L11" s="619"/>
      <c r="M11" s="619"/>
      <c r="N11" s="619"/>
      <c r="O11" s="619"/>
      <c r="P11" s="619"/>
      <c r="Q11" s="620"/>
      <c r="R11" s="621">
        <v>467635</v>
      </c>
      <c r="S11" s="622"/>
      <c r="T11" s="622"/>
      <c r="U11" s="622"/>
      <c r="V11" s="622"/>
      <c r="W11" s="622"/>
      <c r="X11" s="622"/>
      <c r="Y11" s="623"/>
      <c r="Z11" s="624">
        <v>4</v>
      </c>
      <c r="AA11" s="625"/>
      <c r="AB11" s="625"/>
      <c r="AC11" s="626"/>
      <c r="AD11" s="627">
        <v>467635</v>
      </c>
      <c r="AE11" s="622"/>
      <c r="AF11" s="622"/>
      <c r="AG11" s="622"/>
      <c r="AH11" s="622"/>
      <c r="AI11" s="622"/>
      <c r="AJ11" s="622"/>
      <c r="AK11" s="623"/>
      <c r="AL11" s="624">
        <v>7.2</v>
      </c>
      <c r="AM11" s="625"/>
      <c r="AN11" s="625"/>
      <c r="AO11" s="661"/>
      <c r="AP11" s="618" t="s">
        <v>255</v>
      </c>
      <c r="AQ11" s="619"/>
      <c r="AR11" s="619"/>
      <c r="AS11" s="619"/>
      <c r="AT11" s="619"/>
      <c r="AU11" s="619"/>
      <c r="AV11" s="619"/>
      <c r="AW11" s="619"/>
      <c r="AX11" s="619"/>
      <c r="AY11" s="619"/>
      <c r="AZ11" s="619"/>
      <c r="BA11" s="619"/>
      <c r="BB11" s="619"/>
      <c r="BC11" s="619"/>
      <c r="BD11" s="619"/>
      <c r="BE11" s="619"/>
      <c r="BF11" s="620"/>
      <c r="BG11" s="621">
        <v>53447</v>
      </c>
      <c r="BH11" s="622"/>
      <c r="BI11" s="622"/>
      <c r="BJ11" s="622"/>
      <c r="BK11" s="622"/>
      <c r="BL11" s="622"/>
      <c r="BM11" s="622"/>
      <c r="BN11" s="623"/>
      <c r="BO11" s="659">
        <v>2.5</v>
      </c>
      <c r="BP11" s="659"/>
      <c r="BQ11" s="659"/>
      <c r="BR11" s="659"/>
      <c r="BS11" s="660">
        <v>15292</v>
      </c>
      <c r="BT11" s="660"/>
      <c r="BU11" s="660"/>
      <c r="BV11" s="660"/>
      <c r="BW11" s="660"/>
      <c r="BX11" s="660"/>
      <c r="BY11" s="660"/>
      <c r="BZ11" s="660"/>
      <c r="CA11" s="660"/>
      <c r="CB11" s="700"/>
      <c r="CD11" s="618" t="s">
        <v>256</v>
      </c>
      <c r="CE11" s="619"/>
      <c r="CF11" s="619"/>
      <c r="CG11" s="619"/>
      <c r="CH11" s="619"/>
      <c r="CI11" s="619"/>
      <c r="CJ11" s="619"/>
      <c r="CK11" s="619"/>
      <c r="CL11" s="619"/>
      <c r="CM11" s="619"/>
      <c r="CN11" s="619"/>
      <c r="CO11" s="619"/>
      <c r="CP11" s="619"/>
      <c r="CQ11" s="620"/>
      <c r="CR11" s="621">
        <v>587637</v>
      </c>
      <c r="CS11" s="622"/>
      <c r="CT11" s="622"/>
      <c r="CU11" s="622"/>
      <c r="CV11" s="622"/>
      <c r="CW11" s="622"/>
      <c r="CX11" s="622"/>
      <c r="CY11" s="623"/>
      <c r="CZ11" s="659">
        <v>5.2</v>
      </c>
      <c r="DA11" s="659"/>
      <c r="DB11" s="659"/>
      <c r="DC11" s="659"/>
      <c r="DD11" s="627">
        <v>108952</v>
      </c>
      <c r="DE11" s="622"/>
      <c r="DF11" s="622"/>
      <c r="DG11" s="622"/>
      <c r="DH11" s="622"/>
      <c r="DI11" s="622"/>
      <c r="DJ11" s="622"/>
      <c r="DK11" s="622"/>
      <c r="DL11" s="622"/>
      <c r="DM11" s="622"/>
      <c r="DN11" s="622"/>
      <c r="DO11" s="622"/>
      <c r="DP11" s="623"/>
      <c r="DQ11" s="627">
        <v>378601</v>
      </c>
      <c r="DR11" s="622"/>
      <c r="DS11" s="622"/>
      <c r="DT11" s="622"/>
      <c r="DU11" s="622"/>
      <c r="DV11" s="622"/>
      <c r="DW11" s="622"/>
      <c r="DX11" s="622"/>
      <c r="DY11" s="622"/>
      <c r="DZ11" s="622"/>
      <c r="EA11" s="622"/>
      <c r="EB11" s="622"/>
      <c r="EC11" s="658"/>
    </row>
    <row r="12" spans="2:143" ht="11.25" customHeight="1">
      <c r="B12" s="618" t="s">
        <v>257</v>
      </c>
      <c r="C12" s="619"/>
      <c r="D12" s="619"/>
      <c r="E12" s="619"/>
      <c r="F12" s="619"/>
      <c r="G12" s="619"/>
      <c r="H12" s="619"/>
      <c r="I12" s="619"/>
      <c r="J12" s="619"/>
      <c r="K12" s="619"/>
      <c r="L12" s="619"/>
      <c r="M12" s="619"/>
      <c r="N12" s="619"/>
      <c r="O12" s="619"/>
      <c r="P12" s="619"/>
      <c r="Q12" s="620"/>
      <c r="R12" s="621" t="s">
        <v>240</v>
      </c>
      <c r="S12" s="622"/>
      <c r="T12" s="622"/>
      <c r="U12" s="622"/>
      <c r="V12" s="622"/>
      <c r="W12" s="622"/>
      <c r="X12" s="622"/>
      <c r="Y12" s="623"/>
      <c r="Z12" s="659" t="s">
        <v>240</v>
      </c>
      <c r="AA12" s="659"/>
      <c r="AB12" s="659"/>
      <c r="AC12" s="659"/>
      <c r="AD12" s="660" t="s">
        <v>139</v>
      </c>
      <c r="AE12" s="660"/>
      <c r="AF12" s="660"/>
      <c r="AG12" s="660"/>
      <c r="AH12" s="660"/>
      <c r="AI12" s="660"/>
      <c r="AJ12" s="660"/>
      <c r="AK12" s="660"/>
      <c r="AL12" s="624" t="s">
        <v>246</v>
      </c>
      <c r="AM12" s="625"/>
      <c r="AN12" s="625"/>
      <c r="AO12" s="661"/>
      <c r="AP12" s="618" t="s">
        <v>258</v>
      </c>
      <c r="AQ12" s="619"/>
      <c r="AR12" s="619"/>
      <c r="AS12" s="619"/>
      <c r="AT12" s="619"/>
      <c r="AU12" s="619"/>
      <c r="AV12" s="619"/>
      <c r="AW12" s="619"/>
      <c r="AX12" s="619"/>
      <c r="AY12" s="619"/>
      <c r="AZ12" s="619"/>
      <c r="BA12" s="619"/>
      <c r="BB12" s="619"/>
      <c r="BC12" s="619"/>
      <c r="BD12" s="619"/>
      <c r="BE12" s="619"/>
      <c r="BF12" s="620"/>
      <c r="BG12" s="621">
        <v>902750</v>
      </c>
      <c r="BH12" s="622"/>
      <c r="BI12" s="622"/>
      <c r="BJ12" s="622"/>
      <c r="BK12" s="622"/>
      <c r="BL12" s="622"/>
      <c r="BM12" s="622"/>
      <c r="BN12" s="623"/>
      <c r="BO12" s="659">
        <v>42.6</v>
      </c>
      <c r="BP12" s="659"/>
      <c r="BQ12" s="659"/>
      <c r="BR12" s="659"/>
      <c r="BS12" s="660" t="s">
        <v>139</v>
      </c>
      <c r="BT12" s="660"/>
      <c r="BU12" s="660"/>
      <c r="BV12" s="660"/>
      <c r="BW12" s="660"/>
      <c r="BX12" s="660"/>
      <c r="BY12" s="660"/>
      <c r="BZ12" s="660"/>
      <c r="CA12" s="660"/>
      <c r="CB12" s="700"/>
      <c r="CD12" s="618" t="s">
        <v>259</v>
      </c>
      <c r="CE12" s="619"/>
      <c r="CF12" s="619"/>
      <c r="CG12" s="619"/>
      <c r="CH12" s="619"/>
      <c r="CI12" s="619"/>
      <c r="CJ12" s="619"/>
      <c r="CK12" s="619"/>
      <c r="CL12" s="619"/>
      <c r="CM12" s="619"/>
      <c r="CN12" s="619"/>
      <c r="CO12" s="619"/>
      <c r="CP12" s="619"/>
      <c r="CQ12" s="620"/>
      <c r="CR12" s="621">
        <v>287624</v>
      </c>
      <c r="CS12" s="622"/>
      <c r="CT12" s="622"/>
      <c r="CU12" s="622"/>
      <c r="CV12" s="622"/>
      <c r="CW12" s="622"/>
      <c r="CX12" s="622"/>
      <c r="CY12" s="623"/>
      <c r="CZ12" s="659">
        <v>2.6</v>
      </c>
      <c r="DA12" s="659"/>
      <c r="DB12" s="659"/>
      <c r="DC12" s="659"/>
      <c r="DD12" s="627">
        <v>40230</v>
      </c>
      <c r="DE12" s="622"/>
      <c r="DF12" s="622"/>
      <c r="DG12" s="622"/>
      <c r="DH12" s="622"/>
      <c r="DI12" s="622"/>
      <c r="DJ12" s="622"/>
      <c r="DK12" s="622"/>
      <c r="DL12" s="622"/>
      <c r="DM12" s="622"/>
      <c r="DN12" s="622"/>
      <c r="DO12" s="622"/>
      <c r="DP12" s="623"/>
      <c r="DQ12" s="627">
        <v>166626</v>
      </c>
      <c r="DR12" s="622"/>
      <c r="DS12" s="622"/>
      <c r="DT12" s="622"/>
      <c r="DU12" s="622"/>
      <c r="DV12" s="622"/>
      <c r="DW12" s="622"/>
      <c r="DX12" s="622"/>
      <c r="DY12" s="622"/>
      <c r="DZ12" s="622"/>
      <c r="EA12" s="622"/>
      <c r="EB12" s="622"/>
      <c r="EC12" s="658"/>
    </row>
    <row r="13" spans="2:143" ht="11.25" customHeight="1">
      <c r="B13" s="618" t="s">
        <v>260</v>
      </c>
      <c r="C13" s="619"/>
      <c r="D13" s="619"/>
      <c r="E13" s="619"/>
      <c r="F13" s="619"/>
      <c r="G13" s="619"/>
      <c r="H13" s="619"/>
      <c r="I13" s="619"/>
      <c r="J13" s="619"/>
      <c r="K13" s="619"/>
      <c r="L13" s="619"/>
      <c r="M13" s="619"/>
      <c r="N13" s="619"/>
      <c r="O13" s="619"/>
      <c r="P13" s="619"/>
      <c r="Q13" s="620"/>
      <c r="R13" s="621" t="s">
        <v>240</v>
      </c>
      <c r="S13" s="622"/>
      <c r="T13" s="622"/>
      <c r="U13" s="622"/>
      <c r="V13" s="622"/>
      <c r="W13" s="622"/>
      <c r="X13" s="622"/>
      <c r="Y13" s="623"/>
      <c r="Z13" s="659" t="s">
        <v>240</v>
      </c>
      <c r="AA13" s="659"/>
      <c r="AB13" s="659"/>
      <c r="AC13" s="659"/>
      <c r="AD13" s="660" t="s">
        <v>139</v>
      </c>
      <c r="AE13" s="660"/>
      <c r="AF13" s="660"/>
      <c r="AG13" s="660"/>
      <c r="AH13" s="660"/>
      <c r="AI13" s="660"/>
      <c r="AJ13" s="660"/>
      <c r="AK13" s="660"/>
      <c r="AL13" s="624" t="s">
        <v>138</v>
      </c>
      <c r="AM13" s="625"/>
      <c r="AN13" s="625"/>
      <c r="AO13" s="661"/>
      <c r="AP13" s="618" t="s">
        <v>261</v>
      </c>
      <c r="AQ13" s="619"/>
      <c r="AR13" s="619"/>
      <c r="AS13" s="619"/>
      <c r="AT13" s="619"/>
      <c r="AU13" s="619"/>
      <c r="AV13" s="619"/>
      <c r="AW13" s="619"/>
      <c r="AX13" s="619"/>
      <c r="AY13" s="619"/>
      <c r="AZ13" s="619"/>
      <c r="BA13" s="619"/>
      <c r="BB13" s="619"/>
      <c r="BC13" s="619"/>
      <c r="BD13" s="619"/>
      <c r="BE13" s="619"/>
      <c r="BF13" s="620"/>
      <c r="BG13" s="621">
        <v>902706</v>
      </c>
      <c r="BH13" s="622"/>
      <c r="BI13" s="622"/>
      <c r="BJ13" s="622"/>
      <c r="BK13" s="622"/>
      <c r="BL13" s="622"/>
      <c r="BM13" s="622"/>
      <c r="BN13" s="623"/>
      <c r="BO13" s="659">
        <v>42.6</v>
      </c>
      <c r="BP13" s="659"/>
      <c r="BQ13" s="659"/>
      <c r="BR13" s="659"/>
      <c r="BS13" s="660" t="s">
        <v>246</v>
      </c>
      <c r="BT13" s="660"/>
      <c r="BU13" s="660"/>
      <c r="BV13" s="660"/>
      <c r="BW13" s="660"/>
      <c r="BX13" s="660"/>
      <c r="BY13" s="660"/>
      <c r="BZ13" s="660"/>
      <c r="CA13" s="660"/>
      <c r="CB13" s="700"/>
      <c r="CD13" s="618" t="s">
        <v>262</v>
      </c>
      <c r="CE13" s="619"/>
      <c r="CF13" s="619"/>
      <c r="CG13" s="619"/>
      <c r="CH13" s="619"/>
      <c r="CI13" s="619"/>
      <c r="CJ13" s="619"/>
      <c r="CK13" s="619"/>
      <c r="CL13" s="619"/>
      <c r="CM13" s="619"/>
      <c r="CN13" s="619"/>
      <c r="CO13" s="619"/>
      <c r="CP13" s="619"/>
      <c r="CQ13" s="620"/>
      <c r="CR13" s="621">
        <v>1116583</v>
      </c>
      <c r="CS13" s="622"/>
      <c r="CT13" s="622"/>
      <c r="CU13" s="622"/>
      <c r="CV13" s="622"/>
      <c r="CW13" s="622"/>
      <c r="CX13" s="622"/>
      <c r="CY13" s="623"/>
      <c r="CZ13" s="659">
        <v>10</v>
      </c>
      <c r="DA13" s="659"/>
      <c r="DB13" s="659"/>
      <c r="DC13" s="659"/>
      <c r="DD13" s="627">
        <v>252843</v>
      </c>
      <c r="DE13" s="622"/>
      <c r="DF13" s="622"/>
      <c r="DG13" s="622"/>
      <c r="DH13" s="622"/>
      <c r="DI13" s="622"/>
      <c r="DJ13" s="622"/>
      <c r="DK13" s="622"/>
      <c r="DL13" s="622"/>
      <c r="DM13" s="622"/>
      <c r="DN13" s="622"/>
      <c r="DO13" s="622"/>
      <c r="DP13" s="623"/>
      <c r="DQ13" s="627">
        <v>831771</v>
      </c>
      <c r="DR13" s="622"/>
      <c r="DS13" s="622"/>
      <c r="DT13" s="622"/>
      <c r="DU13" s="622"/>
      <c r="DV13" s="622"/>
      <c r="DW13" s="622"/>
      <c r="DX13" s="622"/>
      <c r="DY13" s="622"/>
      <c r="DZ13" s="622"/>
      <c r="EA13" s="622"/>
      <c r="EB13" s="622"/>
      <c r="EC13" s="658"/>
    </row>
    <row r="14" spans="2:143" ht="11.25" customHeight="1">
      <c r="B14" s="618" t="s">
        <v>263</v>
      </c>
      <c r="C14" s="619"/>
      <c r="D14" s="619"/>
      <c r="E14" s="619"/>
      <c r="F14" s="619"/>
      <c r="G14" s="619"/>
      <c r="H14" s="619"/>
      <c r="I14" s="619"/>
      <c r="J14" s="619"/>
      <c r="K14" s="619"/>
      <c r="L14" s="619"/>
      <c r="M14" s="619"/>
      <c r="N14" s="619"/>
      <c r="O14" s="619"/>
      <c r="P14" s="619"/>
      <c r="Q14" s="620"/>
      <c r="R14" s="621">
        <v>80</v>
      </c>
      <c r="S14" s="622"/>
      <c r="T14" s="622"/>
      <c r="U14" s="622"/>
      <c r="V14" s="622"/>
      <c r="W14" s="622"/>
      <c r="X14" s="622"/>
      <c r="Y14" s="623"/>
      <c r="Z14" s="659">
        <v>0</v>
      </c>
      <c r="AA14" s="659"/>
      <c r="AB14" s="659"/>
      <c r="AC14" s="659"/>
      <c r="AD14" s="660">
        <v>80</v>
      </c>
      <c r="AE14" s="660"/>
      <c r="AF14" s="660"/>
      <c r="AG14" s="660"/>
      <c r="AH14" s="660"/>
      <c r="AI14" s="660"/>
      <c r="AJ14" s="660"/>
      <c r="AK14" s="660"/>
      <c r="AL14" s="624">
        <v>0</v>
      </c>
      <c r="AM14" s="625"/>
      <c r="AN14" s="625"/>
      <c r="AO14" s="661"/>
      <c r="AP14" s="618" t="s">
        <v>264</v>
      </c>
      <c r="AQ14" s="619"/>
      <c r="AR14" s="619"/>
      <c r="AS14" s="619"/>
      <c r="AT14" s="619"/>
      <c r="AU14" s="619"/>
      <c r="AV14" s="619"/>
      <c r="AW14" s="619"/>
      <c r="AX14" s="619"/>
      <c r="AY14" s="619"/>
      <c r="AZ14" s="619"/>
      <c r="BA14" s="619"/>
      <c r="BB14" s="619"/>
      <c r="BC14" s="619"/>
      <c r="BD14" s="619"/>
      <c r="BE14" s="619"/>
      <c r="BF14" s="620"/>
      <c r="BG14" s="621">
        <v>60550</v>
      </c>
      <c r="BH14" s="622"/>
      <c r="BI14" s="622"/>
      <c r="BJ14" s="622"/>
      <c r="BK14" s="622"/>
      <c r="BL14" s="622"/>
      <c r="BM14" s="622"/>
      <c r="BN14" s="623"/>
      <c r="BO14" s="659">
        <v>2.9</v>
      </c>
      <c r="BP14" s="659"/>
      <c r="BQ14" s="659"/>
      <c r="BR14" s="659"/>
      <c r="BS14" s="660" t="s">
        <v>240</v>
      </c>
      <c r="BT14" s="660"/>
      <c r="BU14" s="660"/>
      <c r="BV14" s="660"/>
      <c r="BW14" s="660"/>
      <c r="BX14" s="660"/>
      <c r="BY14" s="660"/>
      <c r="BZ14" s="660"/>
      <c r="CA14" s="660"/>
      <c r="CB14" s="700"/>
      <c r="CD14" s="618" t="s">
        <v>265</v>
      </c>
      <c r="CE14" s="619"/>
      <c r="CF14" s="619"/>
      <c r="CG14" s="619"/>
      <c r="CH14" s="619"/>
      <c r="CI14" s="619"/>
      <c r="CJ14" s="619"/>
      <c r="CK14" s="619"/>
      <c r="CL14" s="619"/>
      <c r="CM14" s="619"/>
      <c r="CN14" s="619"/>
      <c r="CO14" s="619"/>
      <c r="CP14" s="619"/>
      <c r="CQ14" s="620"/>
      <c r="CR14" s="621">
        <v>375976</v>
      </c>
      <c r="CS14" s="622"/>
      <c r="CT14" s="622"/>
      <c r="CU14" s="622"/>
      <c r="CV14" s="622"/>
      <c r="CW14" s="622"/>
      <c r="CX14" s="622"/>
      <c r="CY14" s="623"/>
      <c r="CZ14" s="659">
        <v>3.4</v>
      </c>
      <c r="DA14" s="659"/>
      <c r="DB14" s="659"/>
      <c r="DC14" s="659"/>
      <c r="DD14" s="627">
        <v>38126</v>
      </c>
      <c r="DE14" s="622"/>
      <c r="DF14" s="622"/>
      <c r="DG14" s="622"/>
      <c r="DH14" s="622"/>
      <c r="DI14" s="622"/>
      <c r="DJ14" s="622"/>
      <c r="DK14" s="622"/>
      <c r="DL14" s="622"/>
      <c r="DM14" s="622"/>
      <c r="DN14" s="622"/>
      <c r="DO14" s="622"/>
      <c r="DP14" s="623"/>
      <c r="DQ14" s="627">
        <v>339166</v>
      </c>
      <c r="DR14" s="622"/>
      <c r="DS14" s="622"/>
      <c r="DT14" s="622"/>
      <c r="DU14" s="622"/>
      <c r="DV14" s="622"/>
      <c r="DW14" s="622"/>
      <c r="DX14" s="622"/>
      <c r="DY14" s="622"/>
      <c r="DZ14" s="622"/>
      <c r="EA14" s="622"/>
      <c r="EB14" s="622"/>
      <c r="EC14" s="658"/>
    </row>
    <row r="15" spans="2:143" ht="11.25" customHeight="1">
      <c r="B15" s="618" t="s">
        <v>266</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59" t="s">
        <v>240</v>
      </c>
      <c r="AA15" s="659"/>
      <c r="AB15" s="659"/>
      <c r="AC15" s="659"/>
      <c r="AD15" s="660" t="s">
        <v>240</v>
      </c>
      <c r="AE15" s="660"/>
      <c r="AF15" s="660"/>
      <c r="AG15" s="660"/>
      <c r="AH15" s="660"/>
      <c r="AI15" s="660"/>
      <c r="AJ15" s="660"/>
      <c r="AK15" s="660"/>
      <c r="AL15" s="624" t="s">
        <v>240</v>
      </c>
      <c r="AM15" s="625"/>
      <c r="AN15" s="625"/>
      <c r="AO15" s="661"/>
      <c r="AP15" s="618" t="s">
        <v>267</v>
      </c>
      <c r="AQ15" s="619"/>
      <c r="AR15" s="619"/>
      <c r="AS15" s="619"/>
      <c r="AT15" s="619"/>
      <c r="AU15" s="619"/>
      <c r="AV15" s="619"/>
      <c r="AW15" s="619"/>
      <c r="AX15" s="619"/>
      <c r="AY15" s="619"/>
      <c r="AZ15" s="619"/>
      <c r="BA15" s="619"/>
      <c r="BB15" s="619"/>
      <c r="BC15" s="619"/>
      <c r="BD15" s="619"/>
      <c r="BE15" s="619"/>
      <c r="BF15" s="620"/>
      <c r="BG15" s="621">
        <v>98760</v>
      </c>
      <c r="BH15" s="622"/>
      <c r="BI15" s="622"/>
      <c r="BJ15" s="622"/>
      <c r="BK15" s="622"/>
      <c r="BL15" s="622"/>
      <c r="BM15" s="622"/>
      <c r="BN15" s="623"/>
      <c r="BO15" s="659">
        <v>4.7</v>
      </c>
      <c r="BP15" s="659"/>
      <c r="BQ15" s="659"/>
      <c r="BR15" s="659"/>
      <c r="BS15" s="660" t="s">
        <v>139</v>
      </c>
      <c r="BT15" s="660"/>
      <c r="BU15" s="660"/>
      <c r="BV15" s="660"/>
      <c r="BW15" s="660"/>
      <c r="BX15" s="660"/>
      <c r="BY15" s="660"/>
      <c r="BZ15" s="660"/>
      <c r="CA15" s="660"/>
      <c r="CB15" s="700"/>
      <c r="CD15" s="618" t="s">
        <v>268</v>
      </c>
      <c r="CE15" s="619"/>
      <c r="CF15" s="619"/>
      <c r="CG15" s="619"/>
      <c r="CH15" s="619"/>
      <c r="CI15" s="619"/>
      <c r="CJ15" s="619"/>
      <c r="CK15" s="619"/>
      <c r="CL15" s="619"/>
      <c r="CM15" s="619"/>
      <c r="CN15" s="619"/>
      <c r="CO15" s="619"/>
      <c r="CP15" s="619"/>
      <c r="CQ15" s="620"/>
      <c r="CR15" s="621">
        <v>1046636</v>
      </c>
      <c r="CS15" s="622"/>
      <c r="CT15" s="622"/>
      <c r="CU15" s="622"/>
      <c r="CV15" s="622"/>
      <c r="CW15" s="622"/>
      <c r="CX15" s="622"/>
      <c r="CY15" s="623"/>
      <c r="CZ15" s="659">
        <v>9.3000000000000007</v>
      </c>
      <c r="DA15" s="659"/>
      <c r="DB15" s="659"/>
      <c r="DC15" s="659"/>
      <c r="DD15" s="627">
        <v>119269</v>
      </c>
      <c r="DE15" s="622"/>
      <c r="DF15" s="622"/>
      <c r="DG15" s="622"/>
      <c r="DH15" s="622"/>
      <c r="DI15" s="622"/>
      <c r="DJ15" s="622"/>
      <c r="DK15" s="622"/>
      <c r="DL15" s="622"/>
      <c r="DM15" s="622"/>
      <c r="DN15" s="622"/>
      <c r="DO15" s="622"/>
      <c r="DP15" s="623"/>
      <c r="DQ15" s="627">
        <v>888395</v>
      </c>
      <c r="DR15" s="622"/>
      <c r="DS15" s="622"/>
      <c r="DT15" s="622"/>
      <c r="DU15" s="622"/>
      <c r="DV15" s="622"/>
      <c r="DW15" s="622"/>
      <c r="DX15" s="622"/>
      <c r="DY15" s="622"/>
      <c r="DZ15" s="622"/>
      <c r="EA15" s="622"/>
      <c r="EB15" s="622"/>
      <c r="EC15" s="658"/>
    </row>
    <row r="16" spans="2:143" ht="11.25" customHeight="1">
      <c r="B16" s="618" t="s">
        <v>269</v>
      </c>
      <c r="C16" s="619"/>
      <c r="D16" s="619"/>
      <c r="E16" s="619"/>
      <c r="F16" s="619"/>
      <c r="G16" s="619"/>
      <c r="H16" s="619"/>
      <c r="I16" s="619"/>
      <c r="J16" s="619"/>
      <c r="K16" s="619"/>
      <c r="L16" s="619"/>
      <c r="M16" s="619"/>
      <c r="N16" s="619"/>
      <c r="O16" s="619"/>
      <c r="P16" s="619"/>
      <c r="Q16" s="620"/>
      <c r="R16" s="621">
        <v>8258</v>
      </c>
      <c r="S16" s="622"/>
      <c r="T16" s="622"/>
      <c r="U16" s="622"/>
      <c r="V16" s="622"/>
      <c r="W16" s="622"/>
      <c r="X16" s="622"/>
      <c r="Y16" s="623"/>
      <c r="Z16" s="659">
        <v>0.1</v>
      </c>
      <c r="AA16" s="659"/>
      <c r="AB16" s="659"/>
      <c r="AC16" s="659"/>
      <c r="AD16" s="660">
        <v>8258</v>
      </c>
      <c r="AE16" s="660"/>
      <c r="AF16" s="660"/>
      <c r="AG16" s="660"/>
      <c r="AH16" s="660"/>
      <c r="AI16" s="660"/>
      <c r="AJ16" s="660"/>
      <c r="AK16" s="660"/>
      <c r="AL16" s="624">
        <v>0.1</v>
      </c>
      <c r="AM16" s="625"/>
      <c r="AN16" s="625"/>
      <c r="AO16" s="661"/>
      <c r="AP16" s="618" t="s">
        <v>270</v>
      </c>
      <c r="AQ16" s="619"/>
      <c r="AR16" s="619"/>
      <c r="AS16" s="619"/>
      <c r="AT16" s="619"/>
      <c r="AU16" s="619"/>
      <c r="AV16" s="619"/>
      <c r="AW16" s="619"/>
      <c r="AX16" s="619"/>
      <c r="AY16" s="619"/>
      <c r="AZ16" s="619"/>
      <c r="BA16" s="619"/>
      <c r="BB16" s="619"/>
      <c r="BC16" s="619"/>
      <c r="BD16" s="619"/>
      <c r="BE16" s="619"/>
      <c r="BF16" s="620"/>
      <c r="BG16" s="621" t="s">
        <v>246</v>
      </c>
      <c r="BH16" s="622"/>
      <c r="BI16" s="622"/>
      <c r="BJ16" s="622"/>
      <c r="BK16" s="622"/>
      <c r="BL16" s="622"/>
      <c r="BM16" s="622"/>
      <c r="BN16" s="623"/>
      <c r="BO16" s="659" t="s">
        <v>139</v>
      </c>
      <c r="BP16" s="659"/>
      <c r="BQ16" s="659"/>
      <c r="BR16" s="659"/>
      <c r="BS16" s="660" t="s">
        <v>139</v>
      </c>
      <c r="BT16" s="660"/>
      <c r="BU16" s="660"/>
      <c r="BV16" s="660"/>
      <c r="BW16" s="660"/>
      <c r="BX16" s="660"/>
      <c r="BY16" s="660"/>
      <c r="BZ16" s="660"/>
      <c r="CA16" s="660"/>
      <c r="CB16" s="700"/>
      <c r="CD16" s="618" t="s">
        <v>271</v>
      </c>
      <c r="CE16" s="619"/>
      <c r="CF16" s="619"/>
      <c r="CG16" s="619"/>
      <c r="CH16" s="619"/>
      <c r="CI16" s="619"/>
      <c r="CJ16" s="619"/>
      <c r="CK16" s="619"/>
      <c r="CL16" s="619"/>
      <c r="CM16" s="619"/>
      <c r="CN16" s="619"/>
      <c r="CO16" s="619"/>
      <c r="CP16" s="619"/>
      <c r="CQ16" s="620"/>
      <c r="CR16" s="621">
        <v>4257</v>
      </c>
      <c r="CS16" s="622"/>
      <c r="CT16" s="622"/>
      <c r="CU16" s="622"/>
      <c r="CV16" s="622"/>
      <c r="CW16" s="622"/>
      <c r="CX16" s="622"/>
      <c r="CY16" s="623"/>
      <c r="CZ16" s="659">
        <v>0</v>
      </c>
      <c r="DA16" s="659"/>
      <c r="DB16" s="659"/>
      <c r="DC16" s="659"/>
      <c r="DD16" s="627" t="s">
        <v>139</v>
      </c>
      <c r="DE16" s="622"/>
      <c r="DF16" s="622"/>
      <c r="DG16" s="622"/>
      <c r="DH16" s="622"/>
      <c r="DI16" s="622"/>
      <c r="DJ16" s="622"/>
      <c r="DK16" s="622"/>
      <c r="DL16" s="622"/>
      <c r="DM16" s="622"/>
      <c r="DN16" s="622"/>
      <c r="DO16" s="622"/>
      <c r="DP16" s="623"/>
      <c r="DQ16" s="627">
        <v>4257</v>
      </c>
      <c r="DR16" s="622"/>
      <c r="DS16" s="622"/>
      <c r="DT16" s="622"/>
      <c r="DU16" s="622"/>
      <c r="DV16" s="622"/>
      <c r="DW16" s="622"/>
      <c r="DX16" s="622"/>
      <c r="DY16" s="622"/>
      <c r="DZ16" s="622"/>
      <c r="EA16" s="622"/>
      <c r="EB16" s="622"/>
      <c r="EC16" s="658"/>
    </row>
    <row r="17" spans="2:133" ht="11.25" customHeight="1">
      <c r="B17" s="618" t="s">
        <v>272</v>
      </c>
      <c r="C17" s="619"/>
      <c r="D17" s="619"/>
      <c r="E17" s="619"/>
      <c r="F17" s="619"/>
      <c r="G17" s="619"/>
      <c r="H17" s="619"/>
      <c r="I17" s="619"/>
      <c r="J17" s="619"/>
      <c r="K17" s="619"/>
      <c r="L17" s="619"/>
      <c r="M17" s="619"/>
      <c r="N17" s="619"/>
      <c r="O17" s="619"/>
      <c r="P17" s="619"/>
      <c r="Q17" s="620"/>
      <c r="R17" s="621">
        <v>44163</v>
      </c>
      <c r="S17" s="622"/>
      <c r="T17" s="622"/>
      <c r="U17" s="622"/>
      <c r="V17" s="622"/>
      <c r="W17" s="622"/>
      <c r="X17" s="622"/>
      <c r="Y17" s="623"/>
      <c r="Z17" s="659">
        <v>0.4</v>
      </c>
      <c r="AA17" s="659"/>
      <c r="AB17" s="659"/>
      <c r="AC17" s="659"/>
      <c r="AD17" s="660">
        <v>44163</v>
      </c>
      <c r="AE17" s="660"/>
      <c r="AF17" s="660"/>
      <c r="AG17" s="660"/>
      <c r="AH17" s="660"/>
      <c r="AI17" s="660"/>
      <c r="AJ17" s="660"/>
      <c r="AK17" s="660"/>
      <c r="AL17" s="624">
        <v>0.7</v>
      </c>
      <c r="AM17" s="625"/>
      <c r="AN17" s="625"/>
      <c r="AO17" s="661"/>
      <c r="AP17" s="618" t="s">
        <v>273</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700"/>
      <c r="CD17" s="618" t="s">
        <v>274</v>
      </c>
      <c r="CE17" s="619"/>
      <c r="CF17" s="619"/>
      <c r="CG17" s="619"/>
      <c r="CH17" s="619"/>
      <c r="CI17" s="619"/>
      <c r="CJ17" s="619"/>
      <c r="CK17" s="619"/>
      <c r="CL17" s="619"/>
      <c r="CM17" s="619"/>
      <c r="CN17" s="619"/>
      <c r="CO17" s="619"/>
      <c r="CP17" s="619"/>
      <c r="CQ17" s="620"/>
      <c r="CR17" s="621">
        <v>926505</v>
      </c>
      <c r="CS17" s="622"/>
      <c r="CT17" s="622"/>
      <c r="CU17" s="622"/>
      <c r="CV17" s="622"/>
      <c r="CW17" s="622"/>
      <c r="CX17" s="622"/>
      <c r="CY17" s="623"/>
      <c r="CZ17" s="659">
        <v>8.3000000000000007</v>
      </c>
      <c r="DA17" s="659"/>
      <c r="DB17" s="659"/>
      <c r="DC17" s="659"/>
      <c r="DD17" s="627" t="s">
        <v>139</v>
      </c>
      <c r="DE17" s="622"/>
      <c r="DF17" s="622"/>
      <c r="DG17" s="622"/>
      <c r="DH17" s="622"/>
      <c r="DI17" s="622"/>
      <c r="DJ17" s="622"/>
      <c r="DK17" s="622"/>
      <c r="DL17" s="622"/>
      <c r="DM17" s="622"/>
      <c r="DN17" s="622"/>
      <c r="DO17" s="622"/>
      <c r="DP17" s="623"/>
      <c r="DQ17" s="627">
        <v>917321</v>
      </c>
      <c r="DR17" s="622"/>
      <c r="DS17" s="622"/>
      <c r="DT17" s="622"/>
      <c r="DU17" s="622"/>
      <c r="DV17" s="622"/>
      <c r="DW17" s="622"/>
      <c r="DX17" s="622"/>
      <c r="DY17" s="622"/>
      <c r="DZ17" s="622"/>
      <c r="EA17" s="622"/>
      <c r="EB17" s="622"/>
      <c r="EC17" s="658"/>
    </row>
    <row r="18" spans="2:133" ht="11.25" customHeight="1">
      <c r="B18" s="618" t="s">
        <v>275</v>
      </c>
      <c r="C18" s="619"/>
      <c r="D18" s="619"/>
      <c r="E18" s="619"/>
      <c r="F18" s="619"/>
      <c r="G18" s="619"/>
      <c r="H18" s="619"/>
      <c r="I18" s="619"/>
      <c r="J18" s="619"/>
      <c r="K18" s="619"/>
      <c r="L18" s="619"/>
      <c r="M18" s="619"/>
      <c r="N18" s="619"/>
      <c r="O18" s="619"/>
      <c r="P18" s="619"/>
      <c r="Q18" s="620"/>
      <c r="R18" s="621">
        <v>17496</v>
      </c>
      <c r="S18" s="622"/>
      <c r="T18" s="622"/>
      <c r="U18" s="622"/>
      <c r="V18" s="622"/>
      <c r="W18" s="622"/>
      <c r="X18" s="622"/>
      <c r="Y18" s="623"/>
      <c r="Z18" s="659">
        <v>0.2</v>
      </c>
      <c r="AA18" s="659"/>
      <c r="AB18" s="659"/>
      <c r="AC18" s="659"/>
      <c r="AD18" s="660">
        <v>17496</v>
      </c>
      <c r="AE18" s="660"/>
      <c r="AF18" s="660"/>
      <c r="AG18" s="660"/>
      <c r="AH18" s="660"/>
      <c r="AI18" s="660"/>
      <c r="AJ18" s="660"/>
      <c r="AK18" s="660"/>
      <c r="AL18" s="624">
        <v>0.3</v>
      </c>
      <c r="AM18" s="625"/>
      <c r="AN18" s="625"/>
      <c r="AO18" s="661"/>
      <c r="AP18" s="618" t="s">
        <v>276</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240</v>
      </c>
      <c r="BT18" s="660"/>
      <c r="BU18" s="660"/>
      <c r="BV18" s="660"/>
      <c r="BW18" s="660"/>
      <c r="BX18" s="660"/>
      <c r="BY18" s="660"/>
      <c r="BZ18" s="660"/>
      <c r="CA18" s="660"/>
      <c r="CB18" s="700"/>
      <c r="CD18" s="618" t="s">
        <v>277</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58"/>
    </row>
    <row r="19" spans="2:133" ht="11.25" customHeight="1">
      <c r="B19" s="618" t="s">
        <v>278</v>
      </c>
      <c r="C19" s="619"/>
      <c r="D19" s="619"/>
      <c r="E19" s="619"/>
      <c r="F19" s="619"/>
      <c r="G19" s="619"/>
      <c r="H19" s="619"/>
      <c r="I19" s="619"/>
      <c r="J19" s="619"/>
      <c r="K19" s="619"/>
      <c r="L19" s="619"/>
      <c r="M19" s="619"/>
      <c r="N19" s="619"/>
      <c r="O19" s="619"/>
      <c r="P19" s="619"/>
      <c r="Q19" s="620"/>
      <c r="R19" s="621">
        <v>17496</v>
      </c>
      <c r="S19" s="622"/>
      <c r="T19" s="622"/>
      <c r="U19" s="622"/>
      <c r="V19" s="622"/>
      <c r="W19" s="622"/>
      <c r="X19" s="622"/>
      <c r="Y19" s="623"/>
      <c r="Z19" s="659">
        <v>0.2</v>
      </c>
      <c r="AA19" s="659"/>
      <c r="AB19" s="659"/>
      <c r="AC19" s="659"/>
      <c r="AD19" s="660">
        <v>17496</v>
      </c>
      <c r="AE19" s="660"/>
      <c r="AF19" s="660"/>
      <c r="AG19" s="660"/>
      <c r="AH19" s="660"/>
      <c r="AI19" s="660"/>
      <c r="AJ19" s="660"/>
      <c r="AK19" s="660"/>
      <c r="AL19" s="624">
        <v>0.3</v>
      </c>
      <c r="AM19" s="625"/>
      <c r="AN19" s="625"/>
      <c r="AO19" s="661"/>
      <c r="AP19" s="618" t="s">
        <v>279</v>
      </c>
      <c r="AQ19" s="619"/>
      <c r="AR19" s="619"/>
      <c r="AS19" s="619"/>
      <c r="AT19" s="619"/>
      <c r="AU19" s="619"/>
      <c r="AV19" s="619"/>
      <c r="AW19" s="619"/>
      <c r="AX19" s="619"/>
      <c r="AY19" s="619"/>
      <c r="AZ19" s="619"/>
      <c r="BA19" s="619"/>
      <c r="BB19" s="619"/>
      <c r="BC19" s="619"/>
      <c r="BD19" s="619"/>
      <c r="BE19" s="619"/>
      <c r="BF19" s="620"/>
      <c r="BG19" s="621">
        <v>5011</v>
      </c>
      <c r="BH19" s="622"/>
      <c r="BI19" s="622"/>
      <c r="BJ19" s="622"/>
      <c r="BK19" s="622"/>
      <c r="BL19" s="622"/>
      <c r="BM19" s="622"/>
      <c r="BN19" s="623"/>
      <c r="BO19" s="659">
        <v>0.2</v>
      </c>
      <c r="BP19" s="659"/>
      <c r="BQ19" s="659"/>
      <c r="BR19" s="659"/>
      <c r="BS19" s="660" t="s">
        <v>139</v>
      </c>
      <c r="BT19" s="660"/>
      <c r="BU19" s="660"/>
      <c r="BV19" s="660"/>
      <c r="BW19" s="660"/>
      <c r="BX19" s="660"/>
      <c r="BY19" s="660"/>
      <c r="BZ19" s="660"/>
      <c r="CA19" s="660"/>
      <c r="CB19" s="700"/>
      <c r="CD19" s="618" t="s">
        <v>280</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240</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c r="B20" s="688" t="s">
        <v>281</v>
      </c>
      <c r="C20" s="689"/>
      <c r="D20" s="689"/>
      <c r="E20" s="689"/>
      <c r="F20" s="689"/>
      <c r="G20" s="689"/>
      <c r="H20" s="689"/>
      <c r="I20" s="689"/>
      <c r="J20" s="689"/>
      <c r="K20" s="689"/>
      <c r="L20" s="689"/>
      <c r="M20" s="689"/>
      <c r="N20" s="689"/>
      <c r="O20" s="689"/>
      <c r="P20" s="689"/>
      <c r="Q20" s="690"/>
      <c r="R20" s="621" t="s">
        <v>240</v>
      </c>
      <c r="S20" s="622"/>
      <c r="T20" s="622"/>
      <c r="U20" s="622"/>
      <c r="V20" s="622"/>
      <c r="W20" s="622"/>
      <c r="X20" s="622"/>
      <c r="Y20" s="623"/>
      <c r="Z20" s="659" t="s">
        <v>240</v>
      </c>
      <c r="AA20" s="659"/>
      <c r="AB20" s="659"/>
      <c r="AC20" s="659"/>
      <c r="AD20" s="660" t="s">
        <v>139</v>
      </c>
      <c r="AE20" s="660"/>
      <c r="AF20" s="660"/>
      <c r="AG20" s="660"/>
      <c r="AH20" s="660"/>
      <c r="AI20" s="660"/>
      <c r="AJ20" s="660"/>
      <c r="AK20" s="660"/>
      <c r="AL20" s="624" t="s">
        <v>138</v>
      </c>
      <c r="AM20" s="625"/>
      <c r="AN20" s="625"/>
      <c r="AO20" s="661"/>
      <c r="AP20" s="618" t="s">
        <v>282</v>
      </c>
      <c r="AQ20" s="619"/>
      <c r="AR20" s="619"/>
      <c r="AS20" s="619"/>
      <c r="AT20" s="619"/>
      <c r="AU20" s="619"/>
      <c r="AV20" s="619"/>
      <c r="AW20" s="619"/>
      <c r="AX20" s="619"/>
      <c r="AY20" s="619"/>
      <c r="AZ20" s="619"/>
      <c r="BA20" s="619"/>
      <c r="BB20" s="619"/>
      <c r="BC20" s="619"/>
      <c r="BD20" s="619"/>
      <c r="BE20" s="619"/>
      <c r="BF20" s="620"/>
      <c r="BG20" s="621">
        <v>5011</v>
      </c>
      <c r="BH20" s="622"/>
      <c r="BI20" s="622"/>
      <c r="BJ20" s="622"/>
      <c r="BK20" s="622"/>
      <c r="BL20" s="622"/>
      <c r="BM20" s="622"/>
      <c r="BN20" s="623"/>
      <c r="BO20" s="659">
        <v>0.2</v>
      </c>
      <c r="BP20" s="659"/>
      <c r="BQ20" s="659"/>
      <c r="BR20" s="659"/>
      <c r="BS20" s="660" t="s">
        <v>139</v>
      </c>
      <c r="BT20" s="660"/>
      <c r="BU20" s="660"/>
      <c r="BV20" s="660"/>
      <c r="BW20" s="660"/>
      <c r="BX20" s="660"/>
      <c r="BY20" s="660"/>
      <c r="BZ20" s="660"/>
      <c r="CA20" s="660"/>
      <c r="CB20" s="700"/>
      <c r="CD20" s="618" t="s">
        <v>283</v>
      </c>
      <c r="CE20" s="619"/>
      <c r="CF20" s="619"/>
      <c r="CG20" s="619"/>
      <c r="CH20" s="619"/>
      <c r="CI20" s="619"/>
      <c r="CJ20" s="619"/>
      <c r="CK20" s="619"/>
      <c r="CL20" s="619"/>
      <c r="CM20" s="619"/>
      <c r="CN20" s="619"/>
      <c r="CO20" s="619"/>
      <c r="CP20" s="619"/>
      <c r="CQ20" s="620"/>
      <c r="CR20" s="621">
        <v>11215795</v>
      </c>
      <c r="CS20" s="622"/>
      <c r="CT20" s="622"/>
      <c r="CU20" s="622"/>
      <c r="CV20" s="622"/>
      <c r="CW20" s="622"/>
      <c r="CX20" s="622"/>
      <c r="CY20" s="623"/>
      <c r="CZ20" s="659">
        <v>100</v>
      </c>
      <c r="DA20" s="659"/>
      <c r="DB20" s="659"/>
      <c r="DC20" s="659"/>
      <c r="DD20" s="627">
        <v>919609</v>
      </c>
      <c r="DE20" s="622"/>
      <c r="DF20" s="622"/>
      <c r="DG20" s="622"/>
      <c r="DH20" s="622"/>
      <c r="DI20" s="622"/>
      <c r="DJ20" s="622"/>
      <c r="DK20" s="622"/>
      <c r="DL20" s="622"/>
      <c r="DM20" s="622"/>
      <c r="DN20" s="622"/>
      <c r="DO20" s="622"/>
      <c r="DP20" s="623"/>
      <c r="DQ20" s="627">
        <v>8297413</v>
      </c>
      <c r="DR20" s="622"/>
      <c r="DS20" s="622"/>
      <c r="DT20" s="622"/>
      <c r="DU20" s="622"/>
      <c r="DV20" s="622"/>
      <c r="DW20" s="622"/>
      <c r="DX20" s="622"/>
      <c r="DY20" s="622"/>
      <c r="DZ20" s="622"/>
      <c r="EA20" s="622"/>
      <c r="EB20" s="622"/>
      <c r="EC20" s="658"/>
    </row>
    <row r="21" spans="2:133" ht="11.25" customHeight="1">
      <c r="B21" s="618" t="s">
        <v>284</v>
      </c>
      <c r="C21" s="619"/>
      <c r="D21" s="619"/>
      <c r="E21" s="619"/>
      <c r="F21" s="619"/>
      <c r="G21" s="619"/>
      <c r="H21" s="619"/>
      <c r="I21" s="619"/>
      <c r="J21" s="619"/>
      <c r="K21" s="619"/>
      <c r="L21" s="619"/>
      <c r="M21" s="619"/>
      <c r="N21" s="619"/>
      <c r="O21" s="619"/>
      <c r="P21" s="619"/>
      <c r="Q21" s="620"/>
      <c r="R21" s="621">
        <v>4201976</v>
      </c>
      <c r="S21" s="622"/>
      <c r="T21" s="622"/>
      <c r="U21" s="622"/>
      <c r="V21" s="622"/>
      <c r="W21" s="622"/>
      <c r="X21" s="622"/>
      <c r="Y21" s="623"/>
      <c r="Z21" s="659">
        <v>36.299999999999997</v>
      </c>
      <c r="AA21" s="659"/>
      <c r="AB21" s="659"/>
      <c r="AC21" s="659"/>
      <c r="AD21" s="660">
        <v>3674736</v>
      </c>
      <c r="AE21" s="660"/>
      <c r="AF21" s="660"/>
      <c r="AG21" s="660"/>
      <c r="AH21" s="660"/>
      <c r="AI21" s="660"/>
      <c r="AJ21" s="660"/>
      <c r="AK21" s="660"/>
      <c r="AL21" s="624">
        <v>56.9</v>
      </c>
      <c r="AM21" s="625"/>
      <c r="AN21" s="625"/>
      <c r="AO21" s="661"/>
      <c r="AP21" s="618" t="s">
        <v>285</v>
      </c>
      <c r="AQ21" s="698"/>
      <c r="AR21" s="698"/>
      <c r="AS21" s="698"/>
      <c r="AT21" s="698"/>
      <c r="AU21" s="698"/>
      <c r="AV21" s="698"/>
      <c r="AW21" s="698"/>
      <c r="AX21" s="698"/>
      <c r="AY21" s="698"/>
      <c r="AZ21" s="698"/>
      <c r="BA21" s="698"/>
      <c r="BB21" s="698"/>
      <c r="BC21" s="698"/>
      <c r="BD21" s="698"/>
      <c r="BE21" s="698"/>
      <c r="BF21" s="699"/>
      <c r="BG21" s="621">
        <v>5011</v>
      </c>
      <c r="BH21" s="622"/>
      <c r="BI21" s="622"/>
      <c r="BJ21" s="622"/>
      <c r="BK21" s="622"/>
      <c r="BL21" s="622"/>
      <c r="BM21" s="622"/>
      <c r="BN21" s="623"/>
      <c r="BO21" s="659">
        <v>0.2</v>
      </c>
      <c r="BP21" s="659"/>
      <c r="BQ21" s="659"/>
      <c r="BR21" s="659"/>
      <c r="BS21" s="660" t="s">
        <v>139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286</v>
      </c>
      <c r="C22" s="619"/>
      <c r="D22" s="619"/>
      <c r="E22" s="619"/>
      <c r="F22" s="619"/>
      <c r="G22" s="619"/>
      <c r="H22" s="619"/>
      <c r="I22" s="619"/>
      <c r="J22" s="619"/>
      <c r="K22" s="619"/>
      <c r="L22" s="619"/>
      <c r="M22" s="619"/>
      <c r="N22" s="619"/>
      <c r="O22" s="619"/>
      <c r="P22" s="619"/>
      <c r="Q22" s="620"/>
      <c r="R22" s="621">
        <v>3674736</v>
      </c>
      <c r="S22" s="622"/>
      <c r="T22" s="622"/>
      <c r="U22" s="622"/>
      <c r="V22" s="622"/>
      <c r="W22" s="622"/>
      <c r="X22" s="622"/>
      <c r="Y22" s="623"/>
      <c r="Z22" s="659">
        <v>31.8</v>
      </c>
      <c r="AA22" s="659"/>
      <c r="AB22" s="659"/>
      <c r="AC22" s="659"/>
      <c r="AD22" s="660">
        <v>3674736</v>
      </c>
      <c r="AE22" s="660"/>
      <c r="AF22" s="660"/>
      <c r="AG22" s="660"/>
      <c r="AH22" s="660"/>
      <c r="AI22" s="660"/>
      <c r="AJ22" s="660"/>
      <c r="AK22" s="660"/>
      <c r="AL22" s="624">
        <v>56.9</v>
      </c>
      <c r="AM22" s="625"/>
      <c r="AN22" s="625"/>
      <c r="AO22" s="661"/>
      <c r="AP22" s="618" t="s">
        <v>287</v>
      </c>
      <c r="AQ22" s="698"/>
      <c r="AR22" s="698"/>
      <c r="AS22" s="698"/>
      <c r="AT22" s="698"/>
      <c r="AU22" s="698"/>
      <c r="AV22" s="698"/>
      <c r="AW22" s="698"/>
      <c r="AX22" s="698"/>
      <c r="AY22" s="698"/>
      <c r="AZ22" s="698"/>
      <c r="BA22" s="698"/>
      <c r="BB22" s="698"/>
      <c r="BC22" s="698"/>
      <c r="BD22" s="698"/>
      <c r="BE22" s="698"/>
      <c r="BF22" s="699"/>
      <c r="BG22" s="621" t="s">
        <v>246</v>
      </c>
      <c r="BH22" s="622"/>
      <c r="BI22" s="622"/>
      <c r="BJ22" s="622"/>
      <c r="BK22" s="622"/>
      <c r="BL22" s="622"/>
      <c r="BM22" s="622"/>
      <c r="BN22" s="623"/>
      <c r="BO22" s="659" t="s">
        <v>246</v>
      </c>
      <c r="BP22" s="659"/>
      <c r="BQ22" s="659"/>
      <c r="BR22" s="659"/>
      <c r="BS22" s="660" t="s">
        <v>240</v>
      </c>
      <c r="BT22" s="660"/>
      <c r="BU22" s="660"/>
      <c r="BV22" s="660"/>
      <c r="BW22" s="660"/>
      <c r="BX22" s="660"/>
      <c r="BY22" s="660"/>
      <c r="BZ22" s="660"/>
      <c r="CA22" s="660"/>
      <c r="CB22" s="700"/>
      <c r="CD22" s="673" t="s">
        <v>288</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289</v>
      </c>
      <c r="C23" s="619"/>
      <c r="D23" s="619"/>
      <c r="E23" s="619"/>
      <c r="F23" s="619"/>
      <c r="G23" s="619"/>
      <c r="H23" s="619"/>
      <c r="I23" s="619"/>
      <c r="J23" s="619"/>
      <c r="K23" s="619"/>
      <c r="L23" s="619"/>
      <c r="M23" s="619"/>
      <c r="N23" s="619"/>
      <c r="O23" s="619"/>
      <c r="P23" s="619"/>
      <c r="Q23" s="620"/>
      <c r="R23" s="621">
        <v>527240</v>
      </c>
      <c r="S23" s="622"/>
      <c r="T23" s="622"/>
      <c r="U23" s="622"/>
      <c r="V23" s="622"/>
      <c r="W23" s="622"/>
      <c r="X23" s="622"/>
      <c r="Y23" s="623"/>
      <c r="Z23" s="659">
        <v>4.5999999999999996</v>
      </c>
      <c r="AA23" s="659"/>
      <c r="AB23" s="659"/>
      <c r="AC23" s="659"/>
      <c r="AD23" s="660" t="s">
        <v>139</v>
      </c>
      <c r="AE23" s="660"/>
      <c r="AF23" s="660"/>
      <c r="AG23" s="660"/>
      <c r="AH23" s="660"/>
      <c r="AI23" s="660"/>
      <c r="AJ23" s="660"/>
      <c r="AK23" s="660"/>
      <c r="AL23" s="624" t="s">
        <v>240</v>
      </c>
      <c r="AM23" s="625"/>
      <c r="AN23" s="625"/>
      <c r="AO23" s="661"/>
      <c r="AP23" s="618" t="s">
        <v>290</v>
      </c>
      <c r="AQ23" s="698"/>
      <c r="AR23" s="698"/>
      <c r="AS23" s="698"/>
      <c r="AT23" s="698"/>
      <c r="AU23" s="698"/>
      <c r="AV23" s="698"/>
      <c r="AW23" s="698"/>
      <c r="AX23" s="698"/>
      <c r="AY23" s="698"/>
      <c r="AZ23" s="698"/>
      <c r="BA23" s="698"/>
      <c r="BB23" s="698"/>
      <c r="BC23" s="698"/>
      <c r="BD23" s="698"/>
      <c r="BE23" s="698"/>
      <c r="BF23" s="699"/>
      <c r="BG23" s="621" t="s">
        <v>139</v>
      </c>
      <c r="BH23" s="622"/>
      <c r="BI23" s="622"/>
      <c r="BJ23" s="622"/>
      <c r="BK23" s="622"/>
      <c r="BL23" s="622"/>
      <c r="BM23" s="622"/>
      <c r="BN23" s="623"/>
      <c r="BO23" s="659" t="s">
        <v>240</v>
      </c>
      <c r="BP23" s="659"/>
      <c r="BQ23" s="659"/>
      <c r="BR23" s="659"/>
      <c r="BS23" s="660" t="s">
        <v>139</v>
      </c>
      <c r="BT23" s="660"/>
      <c r="BU23" s="660"/>
      <c r="BV23" s="660"/>
      <c r="BW23" s="660"/>
      <c r="BX23" s="660"/>
      <c r="BY23" s="660"/>
      <c r="BZ23" s="660"/>
      <c r="CA23" s="660"/>
      <c r="CB23" s="700"/>
      <c r="CD23" s="673" t="s">
        <v>228</v>
      </c>
      <c r="CE23" s="674"/>
      <c r="CF23" s="674"/>
      <c r="CG23" s="674"/>
      <c r="CH23" s="674"/>
      <c r="CI23" s="674"/>
      <c r="CJ23" s="674"/>
      <c r="CK23" s="674"/>
      <c r="CL23" s="674"/>
      <c r="CM23" s="674"/>
      <c r="CN23" s="674"/>
      <c r="CO23" s="674"/>
      <c r="CP23" s="674"/>
      <c r="CQ23" s="675"/>
      <c r="CR23" s="673" t="s">
        <v>291</v>
      </c>
      <c r="CS23" s="674"/>
      <c r="CT23" s="674"/>
      <c r="CU23" s="674"/>
      <c r="CV23" s="674"/>
      <c r="CW23" s="674"/>
      <c r="CX23" s="674"/>
      <c r="CY23" s="675"/>
      <c r="CZ23" s="673" t="s">
        <v>292</v>
      </c>
      <c r="DA23" s="674"/>
      <c r="DB23" s="674"/>
      <c r="DC23" s="675"/>
      <c r="DD23" s="673" t="s">
        <v>293</v>
      </c>
      <c r="DE23" s="674"/>
      <c r="DF23" s="674"/>
      <c r="DG23" s="674"/>
      <c r="DH23" s="674"/>
      <c r="DI23" s="674"/>
      <c r="DJ23" s="674"/>
      <c r="DK23" s="675"/>
      <c r="DL23" s="711" t="s">
        <v>294</v>
      </c>
      <c r="DM23" s="712"/>
      <c r="DN23" s="712"/>
      <c r="DO23" s="712"/>
      <c r="DP23" s="712"/>
      <c r="DQ23" s="712"/>
      <c r="DR23" s="712"/>
      <c r="DS23" s="712"/>
      <c r="DT23" s="712"/>
      <c r="DU23" s="712"/>
      <c r="DV23" s="713"/>
      <c r="DW23" s="673" t="s">
        <v>295</v>
      </c>
      <c r="DX23" s="674"/>
      <c r="DY23" s="674"/>
      <c r="DZ23" s="674"/>
      <c r="EA23" s="674"/>
      <c r="EB23" s="674"/>
      <c r="EC23" s="675"/>
    </row>
    <row r="24" spans="2:133" ht="11.25" customHeight="1">
      <c r="B24" s="618" t="s">
        <v>296</v>
      </c>
      <c r="C24" s="619"/>
      <c r="D24" s="619"/>
      <c r="E24" s="619"/>
      <c r="F24" s="619"/>
      <c r="G24" s="619"/>
      <c r="H24" s="619"/>
      <c r="I24" s="619"/>
      <c r="J24" s="619"/>
      <c r="K24" s="619"/>
      <c r="L24" s="619"/>
      <c r="M24" s="619"/>
      <c r="N24" s="619"/>
      <c r="O24" s="619"/>
      <c r="P24" s="619"/>
      <c r="Q24" s="620"/>
      <c r="R24" s="621" t="s">
        <v>139</v>
      </c>
      <c r="S24" s="622"/>
      <c r="T24" s="622"/>
      <c r="U24" s="622"/>
      <c r="V24" s="622"/>
      <c r="W24" s="622"/>
      <c r="X24" s="622"/>
      <c r="Y24" s="623"/>
      <c r="Z24" s="659" t="s">
        <v>139</v>
      </c>
      <c r="AA24" s="659"/>
      <c r="AB24" s="659"/>
      <c r="AC24" s="659"/>
      <c r="AD24" s="660" t="s">
        <v>139</v>
      </c>
      <c r="AE24" s="660"/>
      <c r="AF24" s="660"/>
      <c r="AG24" s="660"/>
      <c r="AH24" s="660"/>
      <c r="AI24" s="660"/>
      <c r="AJ24" s="660"/>
      <c r="AK24" s="660"/>
      <c r="AL24" s="624" t="s">
        <v>246</v>
      </c>
      <c r="AM24" s="625"/>
      <c r="AN24" s="625"/>
      <c r="AO24" s="661"/>
      <c r="AP24" s="618" t="s">
        <v>297</v>
      </c>
      <c r="AQ24" s="698"/>
      <c r="AR24" s="698"/>
      <c r="AS24" s="698"/>
      <c r="AT24" s="698"/>
      <c r="AU24" s="698"/>
      <c r="AV24" s="698"/>
      <c r="AW24" s="698"/>
      <c r="AX24" s="698"/>
      <c r="AY24" s="698"/>
      <c r="AZ24" s="698"/>
      <c r="BA24" s="698"/>
      <c r="BB24" s="698"/>
      <c r="BC24" s="698"/>
      <c r="BD24" s="698"/>
      <c r="BE24" s="698"/>
      <c r="BF24" s="699"/>
      <c r="BG24" s="621" t="s">
        <v>139</v>
      </c>
      <c r="BH24" s="622"/>
      <c r="BI24" s="622"/>
      <c r="BJ24" s="622"/>
      <c r="BK24" s="622"/>
      <c r="BL24" s="622"/>
      <c r="BM24" s="622"/>
      <c r="BN24" s="623"/>
      <c r="BO24" s="659" t="s">
        <v>240</v>
      </c>
      <c r="BP24" s="659"/>
      <c r="BQ24" s="659"/>
      <c r="BR24" s="659"/>
      <c r="BS24" s="660" t="s">
        <v>139</v>
      </c>
      <c r="BT24" s="660"/>
      <c r="BU24" s="660"/>
      <c r="BV24" s="660"/>
      <c r="BW24" s="660"/>
      <c r="BX24" s="660"/>
      <c r="BY24" s="660"/>
      <c r="BZ24" s="660"/>
      <c r="CA24" s="660"/>
      <c r="CB24" s="700"/>
      <c r="CD24" s="679" t="s">
        <v>298</v>
      </c>
      <c r="CE24" s="680"/>
      <c r="CF24" s="680"/>
      <c r="CG24" s="680"/>
      <c r="CH24" s="680"/>
      <c r="CI24" s="680"/>
      <c r="CJ24" s="680"/>
      <c r="CK24" s="680"/>
      <c r="CL24" s="680"/>
      <c r="CM24" s="680"/>
      <c r="CN24" s="680"/>
      <c r="CO24" s="680"/>
      <c r="CP24" s="680"/>
      <c r="CQ24" s="681"/>
      <c r="CR24" s="676">
        <v>4122565</v>
      </c>
      <c r="CS24" s="677"/>
      <c r="CT24" s="677"/>
      <c r="CU24" s="677"/>
      <c r="CV24" s="677"/>
      <c r="CW24" s="677"/>
      <c r="CX24" s="677"/>
      <c r="CY24" s="702"/>
      <c r="CZ24" s="703">
        <v>36.799999999999997</v>
      </c>
      <c r="DA24" s="685"/>
      <c r="DB24" s="685"/>
      <c r="DC24" s="705"/>
      <c r="DD24" s="701">
        <v>3123964</v>
      </c>
      <c r="DE24" s="677"/>
      <c r="DF24" s="677"/>
      <c r="DG24" s="677"/>
      <c r="DH24" s="677"/>
      <c r="DI24" s="677"/>
      <c r="DJ24" s="677"/>
      <c r="DK24" s="702"/>
      <c r="DL24" s="701">
        <v>3123805</v>
      </c>
      <c r="DM24" s="677"/>
      <c r="DN24" s="677"/>
      <c r="DO24" s="677"/>
      <c r="DP24" s="677"/>
      <c r="DQ24" s="677"/>
      <c r="DR24" s="677"/>
      <c r="DS24" s="677"/>
      <c r="DT24" s="677"/>
      <c r="DU24" s="677"/>
      <c r="DV24" s="702"/>
      <c r="DW24" s="703">
        <v>47.8</v>
      </c>
      <c r="DX24" s="685"/>
      <c r="DY24" s="685"/>
      <c r="DZ24" s="685"/>
      <c r="EA24" s="685"/>
      <c r="EB24" s="685"/>
      <c r="EC24" s="704"/>
    </row>
    <row r="25" spans="2:133" ht="11.25" customHeight="1">
      <c r="B25" s="618" t="s">
        <v>299</v>
      </c>
      <c r="C25" s="619"/>
      <c r="D25" s="619"/>
      <c r="E25" s="619"/>
      <c r="F25" s="619"/>
      <c r="G25" s="619"/>
      <c r="H25" s="619"/>
      <c r="I25" s="619"/>
      <c r="J25" s="619"/>
      <c r="K25" s="619"/>
      <c r="L25" s="619"/>
      <c r="M25" s="619"/>
      <c r="N25" s="619"/>
      <c r="O25" s="619"/>
      <c r="P25" s="619"/>
      <c r="Q25" s="620"/>
      <c r="R25" s="621">
        <v>6973954</v>
      </c>
      <c r="S25" s="622"/>
      <c r="T25" s="622"/>
      <c r="U25" s="622"/>
      <c r="V25" s="622"/>
      <c r="W25" s="622"/>
      <c r="X25" s="622"/>
      <c r="Y25" s="623"/>
      <c r="Z25" s="659">
        <v>60.3</v>
      </c>
      <c r="AA25" s="659"/>
      <c r="AB25" s="659"/>
      <c r="AC25" s="659"/>
      <c r="AD25" s="660">
        <v>6446714</v>
      </c>
      <c r="AE25" s="660"/>
      <c r="AF25" s="660"/>
      <c r="AG25" s="660"/>
      <c r="AH25" s="660"/>
      <c r="AI25" s="660"/>
      <c r="AJ25" s="660"/>
      <c r="AK25" s="660"/>
      <c r="AL25" s="624">
        <v>99.8</v>
      </c>
      <c r="AM25" s="625"/>
      <c r="AN25" s="625"/>
      <c r="AO25" s="661"/>
      <c r="AP25" s="618" t="s">
        <v>300</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139</v>
      </c>
      <c r="BP25" s="659"/>
      <c r="BQ25" s="659"/>
      <c r="BR25" s="659"/>
      <c r="BS25" s="660" t="s">
        <v>138</v>
      </c>
      <c r="BT25" s="660"/>
      <c r="BU25" s="660"/>
      <c r="BV25" s="660"/>
      <c r="BW25" s="660"/>
      <c r="BX25" s="660"/>
      <c r="BY25" s="660"/>
      <c r="BZ25" s="660"/>
      <c r="CA25" s="660"/>
      <c r="CB25" s="700"/>
      <c r="CD25" s="618" t="s">
        <v>301</v>
      </c>
      <c r="CE25" s="619"/>
      <c r="CF25" s="619"/>
      <c r="CG25" s="619"/>
      <c r="CH25" s="619"/>
      <c r="CI25" s="619"/>
      <c r="CJ25" s="619"/>
      <c r="CK25" s="619"/>
      <c r="CL25" s="619"/>
      <c r="CM25" s="619"/>
      <c r="CN25" s="619"/>
      <c r="CO25" s="619"/>
      <c r="CP25" s="619"/>
      <c r="CQ25" s="620"/>
      <c r="CR25" s="621">
        <v>2141274</v>
      </c>
      <c r="CS25" s="634"/>
      <c r="CT25" s="634"/>
      <c r="CU25" s="634"/>
      <c r="CV25" s="634"/>
      <c r="CW25" s="634"/>
      <c r="CX25" s="634"/>
      <c r="CY25" s="635"/>
      <c r="CZ25" s="624">
        <v>19.100000000000001</v>
      </c>
      <c r="DA25" s="636"/>
      <c r="DB25" s="636"/>
      <c r="DC25" s="637"/>
      <c r="DD25" s="627">
        <v>1956438</v>
      </c>
      <c r="DE25" s="634"/>
      <c r="DF25" s="634"/>
      <c r="DG25" s="634"/>
      <c r="DH25" s="634"/>
      <c r="DI25" s="634"/>
      <c r="DJ25" s="634"/>
      <c r="DK25" s="635"/>
      <c r="DL25" s="627">
        <v>1956409</v>
      </c>
      <c r="DM25" s="634"/>
      <c r="DN25" s="634"/>
      <c r="DO25" s="634"/>
      <c r="DP25" s="634"/>
      <c r="DQ25" s="634"/>
      <c r="DR25" s="634"/>
      <c r="DS25" s="634"/>
      <c r="DT25" s="634"/>
      <c r="DU25" s="634"/>
      <c r="DV25" s="635"/>
      <c r="DW25" s="624">
        <v>29.9</v>
      </c>
      <c r="DX25" s="636"/>
      <c r="DY25" s="636"/>
      <c r="DZ25" s="636"/>
      <c r="EA25" s="636"/>
      <c r="EB25" s="636"/>
      <c r="EC25" s="648"/>
    </row>
    <row r="26" spans="2:133" ht="11.25" customHeight="1">
      <c r="B26" s="618" t="s">
        <v>302</v>
      </c>
      <c r="C26" s="619"/>
      <c r="D26" s="619"/>
      <c r="E26" s="619"/>
      <c r="F26" s="619"/>
      <c r="G26" s="619"/>
      <c r="H26" s="619"/>
      <c r="I26" s="619"/>
      <c r="J26" s="619"/>
      <c r="K26" s="619"/>
      <c r="L26" s="619"/>
      <c r="M26" s="619"/>
      <c r="N26" s="619"/>
      <c r="O26" s="619"/>
      <c r="P26" s="619"/>
      <c r="Q26" s="620"/>
      <c r="R26" s="621">
        <v>1339</v>
      </c>
      <c r="S26" s="622"/>
      <c r="T26" s="622"/>
      <c r="U26" s="622"/>
      <c r="V26" s="622"/>
      <c r="W26" s="622"/>
      <c r="X26" s="622"/>
      <c r="Y26" s="623"/>
      <c r="Z26" s="659">
        <v>0</v>
      </c>
      <c r="AA26" s="659"/>
      <c r="AB26" s="659"/>
      <c r="AC26" s="659"/>
      <c r="AD26" s="660">
        <v>1339</v>
      </c>
      <c r="AE26" s="660"/>
      <c r="AF26" s="660"/>
      <c r="AG26" s="660"/>
      <c r="AH26" s="660"/>
      <c r="AI26" s="660"/>
      <c r="AJ26" s="660"/>
      <c r="AK26" s="660"/>
      <c r="AL26" s="624">
        <v>0</v>
      </c>
      <c r="AM26" s="625"/>
      <c r="AN26" s="625"/>
      <c r="AO26" s="661"/>
      <c r="AP26" s="618" t="s">
        <v>303</v>
      </c>
      <c r="AQ26" s="698"/>
      <c r="AR26" s="698"/>
      <c r="AS26" s="698"/>
      <c r="AT26" s="698"/>
      <c r="AU26" s="698"/>
      <c r="AV26" s="698"/>
      <c r="AW26" s="698"/>
      <c r="AX26" s="698"/>
      <c r="AY26" s="698"/>
      <c r="AZ26" s="698"/>
      <c r="BA26" s="698"/>
      <c r="BB26" s="698"/>
      <c r="BC26" s="698"/>
      <c r="BD26" s="698"/>
      <c r="BE26" s="698"/>
      <c r="BF26" s="699"/>
      <c r="BG26" s="621" t="s">
        <v>139</v>
      </c>
      <c r="BH26" s="622"/>
      <c r="BI26" s="622"/>
      <c r="BJ26" s="622"/>
      <c r="BK26" s="622"/>
      <c r="BL26" s="622"/>
      <c r="BM26" s="622"/>
      <c r="BN26" s="623"/>
      <c r="BO26" s="659" t="s">
        <v>139</v>
      </c>
      <c r="BP26" s="659"/>
      <c r="BQ26" s="659"/>
      <c r="BR26" s="659"/>
      <c r="BS26" s="660" t="s">
        <v>246</v>
      </c>
      <c r="BT26" s="660"/>
      <c r="BU26" s="660"/>
      <c r="BV26" s="660"/>
      <c r="BW26" s="660"/>
      <c r="BX26" s="660"/>
      <c r="BY26" s="660"/>
      <c r="BZ26" s="660"/>
      <c r="CA26" s="660"/>
      <c r="CB26" s="700"/>
      <c r="CD26" s="618" t="s">
        <v>304</v>
      </c>
      <c r="CE26" s="619"/>
      <c r="CF26" s="619"/>
      <c r="CG26" s="619"/>
      <c r="CH26" s="619"/>
      <c r="CI26" s="619"/>
      <c r="CJ26" s="619"/>
      <c r="CK26" s="619"/>
      <c r="CL26" s="619"/>
      <c r="CM26" s="619"/>
      <c r="CN26" s="619"/>
      <c r="CO26" s="619"/>
      <c r="CP26" s="619"/>
      <c r="CQ26" s="620"/>
      <c r="CR26" s="621">
        <v>1305654</v>
      </c>
      <c r="CS26" s="622"/>
      <c r="CT26" s="622"/>
      <c r="CU26" s="622"/>
      <c r="CV26" s="622"/>
      <c r="CW26" s="622"/>
      <c r="CX26" s="622"/>
      <c r="CY26" s="623"/>
      <c r="CZ26" s="624">
        <v>11.6</v>
      </c>
      <c r="DA26" s="636"/>
      <c r="DB26" s="636"/>
      <c r="DC26" s="637"/>
      <c r="DD26" s="627">
        <v>1186241</v>
      </c>
      <c r="DE26" s="622"/>
      <c r="DF26" s="622"/>
      <c r="DG26" s="622"/>
      <c r="DH26" s="622"/>
      <c r="DI26" s="622"/>
      <c r="DJ26" s="622"/>
      <c r="DK26" s="623"/>
      <c r="DL26" s="627" t="s">
        <v>139</v>
      </c>
      <c r="DM26" s="622"/>
      <c r="DN26" s="622"/>
      <c r="DO26" s="622"/>
      <c r="DP26" s="622"/>
      <c r="DQ26" s="622"/>
      <c r="DR26" s="622"/>
      <c r="DS26" s="622"/>
      <c r="DT26" s="622"/>
      <c r="DU26" s="622"/>
      <c r="DV26" s="623"/>
      <c r="DW26" s="624" t="s">
        <v>138</v>
      </c>
      <c r="DX26" s="636"/>
      <c r="DY26" s="636"/>
      <c r="DZ26" s="636"/>
      <c r="EA26" s="636"/>
      <c r="EB26" s="636"/>
      <c r="EC26" s="648"/>
    </row>
    <row r="27" spans="2:133" ht="11.25" customHeight="1">
      <c r="B27" s="618" t="s">
        <v>305</v>
      </c>
      <c r="C27" s="619"/>
      <c r="D27" s="619"/>
      <c r="E27" s="619"/>
      <c r="F27" s="619"/>
      <c r="G27" s="619"/>
      <c r="H27" s="619"/>
      <c r="I27" s="619"/>
      <c r="J27" s="619"/>
      <c r="K27" s="619"/>
      <c r="L27" s="619"/>
      <c r="M27" s="619"/>
      <c r="N27" s="619"/>
      <c r="O27" s="619"/>
      <c r="P27" s="619"/>
      <c r="Q27" s="620"/>
      <c r="R27" s="621">
        <v>13558</v>
      </c>
      <c r="S27" s="622"/>
      <c r="T27" s="622"/>
      <c r="U27" s="622"/>
      <c r="V27" s="622"/>
      <c r="W27" s="622"/>
      <c r="X27" s="622"/>
      <c r="Y27" s="623"/>
      <c r="Z27" s="659">
        <v>0.1</v>
      </c>
      <c r="AA27" s="659"/>
      <c r="AB27" s="659"/>
      <c r="AC27" s="659"/>
      <c r="AD27" s="660" t="s">
        <v>138</v>
      </c>
      <c r="AE27" s="660"/>
      <c r="AF27" s="660"/>
      <c r="AG27" s="660"/>
      <c r="AH27" s="660"/>
      <c r="AI27" s="660"/>
      <c r="AJ27" s="660"/>
      <c r="AK27" s="660"/>
      <c r="AL27" s="624" t="s">
        <v>240</v>
      </c>
      <c r="AM27" s="625"/>
      <c r="AN27" s="625"/>
      <c r="AO27" s="661"/>
      <c r="AP27" s="618" t="s">
        <v>306</v>
      </c>
      <c r="AQ27" s="619"/>
      <c r="AR27" s="619"/>
      <c r="AS27" s="619"/>
      <c r="AT27" s="619"/>
      <c r="AU27" s="619"/>
      <c r="AV27" s="619"/>
      <c r="AW27" s="619"/>
      <c r="AX27" s="619"/>
      <c r="AY27" s="619"/>
      <c r="AZ27" s="619"/>
      <c r="BA27" s="619"/>
      <c r="BB27" s="619"/>
      <c r="BC27" s="619"/>
      <c r="BD27" s="619"/>
      <c r="BE27" s="619"/>
      <c r="BF27" s="620"/>
      <c r="BG27" s="621">
        <v>2117080</v>
      </c>
      <c r="BH27" s="622"/>
      <c r="BI27" s="622"/>
      <c r="BJ27" s="622"/>
      <c r="BK27" s="622"/>
      <c r="BL27" s="622"/>
      <c r="BM27" s="622"/>
      <c r="BN27" s="623"/>
      <c r="BO27" s="659">
        <v>100</v>
      </c>
      <c r="BP27" s="659"/>
      <c r="BQ27" s="659"/>
      <c r="BR27" s="659"/>
      <c r="BS27" s="660">
        <v>29083</v>
      </c>
      <c r="BT27" s="660"/>
      <c r="BU27" s="660"/>
      <c r="BV27" s="660"/>
      <c r="BW27" s="660"/>
      <c r="BX27" s="660"/>
      <c r="BY27" s="660"/>
      <c r="BZ27" s="660"/>
      <c r="CA27" s="660"/>
      <c r="CB27" s="700"/>
      <c r="CD27" s="618" t="s">
        <v>307</v>
      </c>
      <c r="CE27" s="619"/>
      <c r="CF27" s="619"/>
      <c r="CG27" s="619"/>
      <c r="CH27" s="619"/>
      <c r="CI27" s="619"/>
      <c r="CJ27" s="619"/>
      <c r="CK27" s="619"/>
      <c r="CL27" s="619"/>
      <c r="CM27" s="619"/>
      <c r="CN27" s="619"/>
      <c r="CO27" s="619"/>
      <c r="CP27" s="619"/>
      <c r="CQ27" s="620"/>
      <c r="CR27" s="621">
        <v>1054786</v>
      </c>
      <c r="CS27" s="634"/>
      <c r="CT27" s="634"/>
      <c r="CU27" s="634"/>
      <c r="CV27" s="634"/>
      <c r="CW27" s="634"/>
      <c r="CX27" s="634"/>
      <c r="CY27" s="635"/>
      <c r="CZ27" s="624">
        <v>9.4</v>
      </c>
      <c r="DA27" s="636"/>
      <c r="DB27" s="636"/>
      <c r="DC27" s="637"/>
      <c r="DD27" s="627">
        <v>250205</v>
      </c>
      <c r="DE27" s="634"/>
      <c r="DF27" s="634"/>
      <c r="DG27" s="634"/>
      <c r="DH27" s="634"/>
      <c r="DI27" s="634"/>
      <c r="DJ27" s="634"/>
      <c r="DK27" s="635"/>
      <c r="DL27" s="627">
        <v>250075</v>
      </c>
      <c r="DM27" s="634"/>
      <c r="DN27" s="634"/>
      <c r="DO27" s="634"/>
      <c r="DP27" s="634"/>
      <c r="DQ27" s="634"/>
      <c r="DR27" s="634"/>
      <c r="DS27" s="634"/>
      <c r="DT27" s="634"/>
      <c r="DU27" s="634"/>
      <c r="DV27" s="635"/>
      <c r="DW27" s="624">
        <v>3.8</v>
      </c>
      <c r="DX27" s="636"/>
      <c r="DY27" s="636"/>
      <c r="DZ27" s="636"/>
      <c r="EA27" s="636"/>
      <c r="EB27" s="636"/>
      <c r="EC27" s="648"/>
    </row>
    <row r="28" spans="2:133" ht="11.25" customHeight="1">
      <c r="B28" s="618" t="s">
        <v>308</v>
      </c>
      <c r="C28" s="619"/>
      <c r="D28" s="619"/>
      <c r="E28" s="619"/>
      <c r="F28" s="619"/>
      <c r="G28" s="619"/>
      <c r="H28" s="619"/>
      <c r="I28" s="619"/>
      <c r="J28" s="619"/>
      <c r="K28" s="619"/>
      <c r="L28" s="619"/>
      <c r="M28" s="619"/>
      <c r="N28" s="619"/>
      <c r="O28" s="619"/>
      <c r="P28" s="619"/>
      <c r="Q28" s="620"/>
      <c r="R28" s="621">
        <v>222691</v>
      </c>
      <c r="S28" s="622"/>
      <c r="T28" s="622"/>
      <c r="U28" s="622"/>
      <c r="V28" s="622"/>
      <c r="W28" s="622"/>
      <c r="X28" s="622"/>
      <c r="Y28" s="623"/>
      <c r="Z28" s="659">
        <v>1.9</v>
      </c>
      <c r="AA28" s="659"/>
      <c r="AB28" s="659"/>
      <c r="AC28" s="659"/>
      <c r="AD28" s="660">
        <v>4090</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309</v>
      </c>
      <c r="CE28" s="619"/>
      <c r="CF28" s="619"/>
      <c r="CG28" s="619"/>
      <c r="CH28" s="619"/>
      <c r="CI28" s="619"/>
      <c r="CJ28" s="619"/>
      <c r="CK28" s="619"/>
      <c r="CL28" s="619"/>
      <c r="CM28" s="619"/>
      <c r="CN28" s="619"/>
      <c r="CO28" s="619"/>
      <c r="CP28" s="619"/>
      <c r="CQ28" s="620"/>
      <c r="CR28" s="621">
        <v>926505</v>
      </c>
      <c r="CS28" s="622"/>
      <c r="CT28" s="622"/>
      <c r="CU28" s="622"/>
      <c r="CV28" s="622"/>
      <c r="CW28" s="622"/>
      <c r="CX28" s="622"/>
      <c r="CY28" s="623"/>
      <c r="CZ28" s="624">
        <v>8.3000000000000007</v>
      </c>
      <c r="DA28" s="636"/>
      <c r="DB28" s="636"/>
      <c r="DC28" s="637"/>
      <c r="DD28" s="627">
        <v>917321</v>
      </c>
      <c r="DE28" s="622"/>
      <c r="DF28" s="622"/>
      <c r="DG28" s="622"/>
      <c r="DH28" s="622"/>
      <c r="DI28" s="622"/>
      <c r="DJ28" s="622"/>
      <c r="DK28" s="623"/>
      <c r="DL28" s="627">
        <v>917321</v>
      </c>
      <c r="DM28" s="622"/>
      <c r="DN28" s="622"/>
      <c r="DO28" s="622"/>
      <c r="DP28" s="622"/>
      <c r="DQ28" s="622"/>
      <c r="DR28" s="622"/>
      <c r="DS28" s="622"/>
      <c r="DT28" s="622"/>
      <c r="DU28" s="622"/>
      <c r="DV28" s="623"/>
      <c r="DW28" s="624">
        <v>14</v>
      </c>
      <c r="DX28" s="636"/>
      <c r="DY28" s="636"/>
      <c r="DZ28" s="636"/>
      <c r="EA28" s="636"/>
      <c r="EB28" s="636"/>
      <c r="EC28" s="648"/>
    </row>
    <row r="29" spans="2:133" ht="11.25" customHeight="1">
      <c r="B29" s="618" t="s">
        <v>310</v>
      </c>
      <c r="C29" s="619"/>
      <c r="D29" s="619"/>
      <c r="E29" s="619"/>
      <c r="F29" s="619"/>
      <c r="G29" s="619"/>
      <c r="H29" s="619"/>
      <c r="I29" s="619"/>
      <c r="J29" s="619"/>
      <c r="K29" s="619"/>
      <c r="L29" s="619"/>
      <c r="M29" s="619"/>
      <c r="N29" s="619"/>
      <c r="O29" s="619"/>
      <c r="P29" s="619"/>
      <c r="Q29" s="620"/>
      <c r="R29" s="621">
        <v>15544</v>
      </c>
      <c r="S29" s="622"/>
      <c r="T29" s="622"/>
      <c r="U29" s="622"/>
      <c r="V29" s="622"/>
      <c r="W29" s="622"/>
      <c r="X29" s="622"/>
      <c r="Y29" s="623"/>
      <c r="Z29" s="659">
        <v>0.1</v>
      </c>
      <c r="AA29" s="659"/>
      <c r="AB29" s="659"/>
      <c r="AC29" s="659"/>
      <c r="AD29" s="660">
        <v>4564</v>
      </c>
      <c r="AE29" s="660"/>
      <c r="AF29" s="660"/>
      <c r="AG29" s="660"/>
      <c r="AH29" s="660"/>
      <c r="AI29" s="660"/>
      <c r="AJ29" s="660"/>
      <c r="AK29" s="660"/>
      <c r="AL29" s="624">
        <v>0.1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311</v>
      </c>
      <c r="CE29" s="641"/>
      <c r="CF29" s="618" t="s">
        <v>71</v>
      </c>
      <c r="CG29" s="619"/>
      <c r="CH29" s="619"/>
      <c r="CI29" s="619"/>
      <c r="CJ29" s="619"/>
      <c r="CK29" s="619"/>
      <c r="CL29" s="619"/>
      <c r="CM29" s="619"/>
      <c r="CN29" s="619"/>
      <c r="CO29" s="619"/>
      <c r="CP29" s="619"/>
      <c r="CQ29" s="620"/>
      <c r="CR29" s="621">
        <v>926505</v>
      </c>
      <c r="CS29" s="634"/>
      <c r="CT29" s="634"/>
      <c r="CU29" s="634"/>
      <c r="CV29" s="634"/>
      <c r="CW29" s="634"/>
      <c r="CX29" s="634"/>
      <c r="CY29" s="635"/>
      <c r="CZ29" s="624">
        <v>8.3000000000000007</v>
      </c>
      <c r="DA29" s="636"/>
      <c r="DB29" s="636"/>
      <c r="DC29" s="637"/>
      <c r="DD29" s="627">
        <v>917321</v>
      </c>
      <c r="DE29" s="634"/>
      <c r="DF29" s="634"/>
      <c r="DG29" s="634"/>
      <c r="DH29" s="634"/>
      <c r="DI29" s="634"/>
      <c r="DJ29" s="634"/>
      <c r="DK29" s="635"/>
      <c r="DL29" s="627">
        <v>917321</v>
      </c>
      <c r="DM29" s="634"/>
      <c r="DN29" s="634"/>
      <c r="DO29" s="634"/>
      <c r="DP29" s="634"/>
      <c r="DQ29" s="634"/>
      <c r="DR29" s="634"/>
      <c r="DS29" s="634"/>
      <c r="DT29" s="634"/>
      <c r="DU29" s="634"/>
      <c r="DV29" s="635"/>
      <c r="DW29" s="624">
        <v>14</v>
      </c>
      <c r="DX29" s="636"/>
      <c r="DY29" s="636"/>
      <c r="DZ29" s="636"/>
      <c r="EA29" s="636"/>
      <c r="EB29" s="636"/>
      <c r="EC29" s="648"/>
    </row>
    <row r="30" spans="2:133" ht="11.25" customHeight="1">
      <c r="B30" s="618" t="s">
        <v>312</v>
      </c>
      <c r="C30" s="619"/>
      <c r="D30" s="619"/>
      <c r="E30" s="619"/>
      <c r="F30" s="619"/>
      <c r="G30" s="619"/>
      <c r="H30" s="619"/>
      <c r="I30" s="619"/>
      <c r="J30" s="619"/>
      <c r="K30" s="619"/>
      <c r="L30" s="619"/>
      <c r="M30" s="619"/>
      <c r="N30" s="619"/>
      <c r="O30" s="619"/>
      <c r="P30" s="619"/>
      <c r="Q30" s="620"/>
      <c r="R30" s="621">
        <v>1303647</v>
      </c>
      <c r="S30" s="622"/>
      <c r="T30" s="622"/>
      <c r="U30" s="622"/>
      <c r="V30" s="622"/>
      <c r="W30" s="622"/>
      <c r="X30" s="622"/>
      <c r="Y30" s="623"/>
      <c r="Z30" s="659">
        <v>11.3</v>
      </c>
      <c r="AA30" s="659"/>
      <c r="AB30" s="659"/>
      <c r="AC30" s="659"/>
      <c r="AD30" s="660" t="s">
        <v>240</v>
      </c>
      <c r="AE30" s="660"/>
      <c r="AF30" s="660"/>
      <c r="AG30" s="660"/>
      <c r="AH30" s="660"/>
      <c r="AI30" s="660"/>
      <c r="AJ30" s="660"/>
      <c r="AK30" s="660"/>
      <c r="AL30" s="624" t="s">
        <v>138</v>
      </c>
      <c r="AM30" s="625"/>
      <c r="AN30" s="625"/>
      <c r="AO30" s="661"/>
      <c r="AP30" s="673" t="s">
        <v>228</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904662</v>
      </c>
      <c r="CS30" s="622"/>
      <c r="CT30" s="622"/>
      <c r="CU30" s="622"/>
      <c r="CV30" s="622"/>
      <c r="CW30" s="622"/>
      <c r="CX30" s="622"/>
      <c r="CY30" s="623"/>
      <c r="CZ30" s="624">
        <v>8.1</v>
      </c>
      <c r="DA30" s="636"/>
      <c r="DB30" s="636"/>
      <c r="DC30" s="637"/>
      <c r="DD30" s="627">
        <v>895478</v>
      </c>
      <c r="DE30" s="622"/>
      <c r="DF30" s="622"/>
      <c r="DG30" s="622"/>
      <c r="DH30" s="622"/>
      <c r="DI30" s="622"/>
      <c r="DJ30" s="622"/>
      <c r="DK30" s="623"/>
      <c r="DL30" s="627">
        <v>895478</v>
      </c>
      <c r="DM30" s="622"/>
      <c r="DN30" s="622"/>
      <c r="DO30" s="622"/>
      <c r="DP30" s="622"/>
      <c r="DQ30" s="622"/>
      <c r="DR30" s="622"/>
      <c r="DS30" s="622"/>
      <c r="DT30" s="622"/>
      <c r="DU30" s="622"/>
      <c r="DV30" s="623"/>
      <c r="DW30" s="624">
        <v>13.7</v>
      </c>
      <c r="DX30" s="636"/>
      <c r="DY30" s="636"/>
      <c r="DZ30" s="636"/>
      <c r="EA30" s="636"/>
      <c r="EB30" s="636"/>
      <c r="EC30" s="648"/>
    </row>
    <row r="31" spans="2:133" ht="11.25" customHeight="1">
      <c r="B31" s="688" t="s">
        <v>316</v>
      </c>
      <c r="C31" s="689"/>
      <c r="D31" s="689"/>
      <c r="E31" s="689"/>
      <c r="F31" s="689"/>
      <c r="G31" s="689"/>
      <c r="H31" s="689"/>
      <c r="I31" s="689"/>
      <c r="J31" s="689"/>
      <c r="K31" s="689"/>
      <c r="L31" s="689"/>
      <c r="M31" s="689"/>
      <c r="N31" s="689"/>
      <c r="O31" s="689"/>
      <c r="P31" s="689"/>
      <c r="Q31" s="690"/>
      <c r="R31" s="621" t="s">
        <v>240</v>
      </c>
      <c r="S31" s="622"/>
      <c r="T31" s="622"/>
      <c r="U31" s="622"/>
      <c r="V31" s="622"/>
      <c r="W31" s="622"/>
      <c r="X31" s="622"/>
      <c r="Y31" s="623"/>
      <c r="Z31" s="659" t="s">
        <v>240</v>
      </c>
      <c r="AA31" s="659"/>
      <c r="AB31" s="659"/>
      <c r="AC31" s="659"/>
      <c r="AD31" s="660" t="s">
        <v>240</v>
      </c>
      <c r="AE31" s="660"/>
      <c r="AF31" s="660"/>
      <c r="AG31" s="660"/>
      <c r="AH31" s="660"/>
      <c r="AI31" s="660"/>
      <c r="AJ31" s="660"/>
      <c r="AK31" s="660"/>
      <c r="AL31" s="624" t="s">
        <v>139</v>
      </c>
      <c r="AM31" s="625"/>
      <c r="AN31" s="625"/>
      <c r="AO31" s="661"/>
      <c r="AP31" s="691" t="s">
        <v>317</v>
      </c>
      <c r="AQ31" s="692"/>
      <c r="AR31" s="692"/>
      <c r="AS31" s="692"/>
      <c r="AT31" s="693" t="s">
        <v>318</v>
      </c>
      <c r="AU31" s="218"/>
      <c r="AV31" s="218"/>
      <c r="AW31" s="218"/>
      <c r="AX31" s="679" t="s">
        <v>190</v>
      </c>
      <c r="AY31" s="680"/>
      <c r="AZ31" s="680"/>
      <c r="BA31" s="680"/>
      <c r="BB31" s="680"/>
      <c r="BC31" s="680"/>
      <c r="BD31" s="680"/>
      <c r="BE31" s="680"/>
      <c r="BF31" s="681"/>
      <c r="BG31" s="683">
        <v>99.4</v>
      </c>
      <c r="BH31" s="684"/>
      <c r="BI31" s="684"/>
      <c r="BJ31" s="684"/>
      <c r="BK31" s="684"/>
      <c r="BL31" s="684"/>
      <c r="BM31" s="685">
        <v>98.7</v>
      </c>
      <c r="BN31" s="684"/>
      <c r="BO31" s="684"/>
      <c r="BP31" s="684"/>
      <c r="BQ31" s="686"/>
      <c r="BR31" s="683">
        <v>99.6</v>
      </c>
      <c r="BS31" s="684"/>
      <c r="BT31" s="684"/>
      <c r="BU31" s="684"/>
      <c r="BV31" s="684"/>
      <c r="BW31" s="684"/>
      <c r="BX31" s="685">
        <v>98.8</v>
      </c>
      <c r="BY31" s="684"/>
      <c r="BZ31" s="684"/>
      <c r="CA31" s="684"/>
      <c r="CB31" s="686"/>
      <c r="CD31" s="642"/>
      <c r="CE31" s="643"/>
      <c r="CF31" s="618" t="s">
        <v>319</v>
      </c>
      <c r="CG31" s="619"/>
      <c r="CH31" s="619"/>
      <c r="CI31" s="619"/>
      <c r="CJ31" s="619"/>
      <c r="CK31" s="619"/>
      <c r="CL31" s="619"/>
      <c r="CM31" s="619"/>
      <c r="CN31" s="619"/>
      <c r="CO31" s="619"/>
      <c r="CP31" s="619"/>
      <c r="CQ31" s="620"/>
      <c r="CR31" s="621">
        <v>21843</v>
      </c>
      <c r="CS31" s="634"/>
      <c r="CT31" s="634"/>
      <c r="CU31" s="634"/>
      <c r="CV31" s="634"/>
      <c r="CW31" s="634"/>
      <c r="CX31" s="634"/>
      <c r="CY31" s="635"/>
      <c r="CZ31" s="624">
        <v>0.2</v>
      </c>
      <c r="DA31" s="636"/>
      <c r="DB31" s="636"/>
      <c r="DC31" s="637"/>
      <c r="DD31" s="627">
        <v>21843</v>
      </c>
      <c r="DE31" s="634"/>
      <c r="DF31" s="634"/>
      <c r="DG31" s="634"/>
      <c r="DH31" s="634"/>
      <c r="DI31" s="634"/>
      <c r="DJ31" s="634"/>
      <c r="DK31" s="635"/>
      <c r="DL31" s="627">
        <v>21843</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320</v>
      </c>
      <c r="C32" s="619"/>
      <c r="D32" s="619"/>
      <c r="E32" s="619"/>
      <c r="F32" s="619"/>
      <c r="G32" s="619"/>
      <c r="H32" s="619"/>
      <c r="I32" s="619"/>
      <c r="J32" s="619"/>
      <c r="K32" s="619"/>
      <c r="L32" s="619"/>
      <c r="M32" s="619"/>
      <c r="N32" s="619"/>
      <c r="O32" s="619"/>
      <c r="P32" s="619"/>
      <c r="Q32" s="620"/>
      <c r="R32" s="621">
        <v>612286</v>
      </c>
      <c r="S32" s="622"/>
      <c r="T32" s="622"/>
      <c r="U32" s="622"/>
      <c r="V32" s="622"/>
      <c r="W32" s="622"/>
      <c r="X32" s="622"/>
      <c r="Y32" s="623"/>
      <c r="Z32" s="659">
        <v>5.3</v>
      </c>
      <c r="AA32" s="659"/>
      <c r="AB32" s="659"/>
      <c r="AC32" s="659"/>
      <c r="AD32" s="660" t="s">
        <v>139</v>
      </c>
      <c r="AE32" s="660"/>
      <c r="AF32" s="660"/>
      <c r="AG32" s="660"/>
      <c r="AH32" s="660"/>
      <c r="AI32" s="660"/>
      <c r="AJ32" s="660"/>
      <c r="AK32" s="660"/>
      <c r="AL32" s="624" t="s">
        <v>240</v>
      </c>
      <c r="AM32" s="625"/>
      <c r="AN32" s="625"/>
      <c r="AO32" s="661"/>
      <c r="AP32" s="662"/>
      <c r="AQ32" s="663"/>
      <c r="AR32" s="663"/>
      <c r="AS32" s="663"/>
      <c r="AT32" s="694"/>
      <c r="AU32" s="214" t="s">
        <v>321</v>
      </c>
      <c r="AX32" s="618" t="s">
        <v>322</v>
      </c>
      <c r="AY32" s="619"/>
      <c r="AZ32" s="619"/>
      <c r="BA32" s="619"/>
      <c r="BB32" s="619"/>
      <c r="BC32" s="619"/>
      <c r="BD32" s="619"/>
      <c r="BE32" s="619"/>
      <c r="BF32" s="620"/>
      <c r="BG32" s="687">
        <v>99.6</v>
      </c>
      <c r="BH32" s="634"/>
      <c r="BI32" s="634"/>
      <c r="BJ32" s="634"/>
      <c r="BK32" s="634"/>
      <c r="BL32" s="634"/>
      <c r="BM32" s="625">
        <v>99.3</v>
      </c>
      <c r="BN32" s="634"/>
      <c r="BO32" s="634"/>
      <c r="BP32" s="634"/>
      <c r="BQ32" s="657"/>
      <c r="BR32" s="687">
        <v>99.7</v>
      </c>
      <c r="BS32" s="634"/>
      <c r="BT32" s="634"/>
      <c r="BU32" s="634"/>
      <c r="BV32" s="634"/>
      <c r="BW32" s="634"/>
      <c r="BX32" s="625">
        <v>99.4</v>
      </c>
      <c r="BY32" s="634"/>
      <c r="BZ32" s="634"/>
      <c r="CA32" s="634"/>
      <c r="CB32" s="657"/>
      <c r="CD32" s="644"/>
      <c r="CE32" s="645"/>
      <c r="CF32" s="618" t="s">
        <v>323</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246</v>
      </c>
      <c r="DX32" s="636"/>
      <c r="DY32" s="636"/>
      <c r="DZ32" s="636"/>
      <c r="EA32" s="636"/>
      <c r="EB32" s="636"/>
      <c r="EC32" s="648"/>
    </row>
    <row r="33" spans="2:133" ht="11.25" customHeight="1">
      <c r="B33" s="618" t="s">
        <v>324</v>
      </c>
      <c r="C33" s="619"/>
      <c r="D33" s="619"/>
      <c r="E33" s="619"/>
      <c r="F33" s="619"/>
      <c r="G33" s="619"/>
      <c r="H33" s="619"/>
      <c r="I33" s="619"/>
      <c r="J33" s="619"/>
      <c r="K33" s="619"/>
      <c r="L33" s="619"/>
      <c r="M33" s="619"/>
      <c r="N33" s="619"/>
      <c r="O33" s="619"/>
      <c r="P33" s="619"/>
      <c r="Q33" s="620"/>
      <c r="R33" s="621">
        <v>20397</v>
      </c>
      <c r="S33" s="622"/>
      <c r="T33" s="622"/>
      <c r="U33" s="622"/>
      <c r="V33" s="622"/>
      <c r="W33" s="622"/>
      <c r="X33" s="622"/>
      <c r="Y33" s="623"/>
      <c r="Z33" s="659">
        <v>0.2</v>
      </c>
      <c r="AA33" s="659"/>
      <c r="AB33" s="659"/>
      <c r="AC33" s="659"/>
      <c r="AD33" s="660" t="s">
        <v>139</v>
      </c>
      <c r="AE33" s="660"/>
      <c r="AF33" s="660"/>
      <c r="AG33" s="660"/>
      <c r="AH33" s="660"/>
      <c r="AI33" s="660"/>
      <c r="AJ33" s="660"/>
      <c r="AK33" s="660"/>
      <c r="AL33" s="624" t="s">
        <v>240</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99.3</v>
      </c>
      <c r="BH33" s="606"/>
      <c r="BI33" s="606"/>
      <c r="BJ33" s="606"/>
      <c r="BK33" s="606"/>
      <c r="BL33" s="606"/>
      <c r="BM33" s="652">
        <v>98</v>
      </c>
      <c r="BN33" s="606"/>
      <c r="BO33" s="606"/>
      <c r="BP33" s="606"/>
      <c r="BQ33" s="669"/>
      <c r="BR33" s="682">
        <v>99.4</v>
      </c>
      <c r="BS33" s="606"/>
      <c r="BT33" s="606"/>
      <c r="BU33" s="606"/>
      <c r="BV33" s="606"/>
      <c r="BW33" s="606"/>
      <c r="BX33" s="652">
        <v>97.9</v>
      </c>
      <c r="BY33" s="606"/>
      <c r="BZ33" s="606"/>
      <c r="CA33" s="606"/>
      <c r="CB33" s="669"/>
      <c r="CD33" s="618" t="s">
        <v>326</v>
      </c>
      <c r="CE33" s="619"/>
      <c r="CF33" s="619"/>
      <c r="CG33" s="619"/>
      <c r="CH33" s="619"/>
      <c r="CI33" s="619"/>
      <c r="CJ33" s="619"/>
      <c r="CK33" s="619"/>
      <c r="CL33" s="619"/>
      <c r="CM33" s="619"/>
      <c r="CN33" s="619"/>
      <c r="CO33" s="619"/>
      <c r="CP33" s="619"/>
      <c r="CQ33" s="620"/>
      <c r="CR33" s="621">
        <v>6169364</v>
      </c>
      <c r="CS33" s="634"/>
      <c r="CT33" s="634"/>
      <c r="CU33" s="634"/>
      <c r="CV33" s="634"/>
      <c r="CW33" s="634"/>
      <c r="CX33" s="634"/>
      <c r="CY33" s="635"/>
      <c r="CZ33" s="624">
        <v>55</v>
      </c>
      <c r="DA33" s="636"/>
      <c r="DB33" s="636"/>
      <c r="DC33" s="637"/>
      <c r="DD33" s="627">
        <v>4935476</v>
      </c>
      <c r="DE33" s="634"/>
      <c r="DF33" s="634"/>
      <c r="DG33" s="634"/>
      <c r="DH33" s="634"/>
      <c r="DI33" s="634"/>
      <c r="DJ33" s="634"/>
      <c r="DK33" s="635"/>
      <c r="DL33" s="627">
        <v>3244285</v>
      </c>
      <c r="DM33" s="634"/>
      <c r="DN33" s="634"/>
      <c r="DO33" s="634"/>
      <c r="DP33" s="634"/>
      <c r="DQ33" s="634"/>
      <c r="DR33" s="634"/>
      <c r="DS33" s="634"/>
      <c r="DT33" s="634"/>
      <c r="DU33" s="634"/>
      <c r="DV33" s="635"/>
      <c r="DW33" s="624">
        <v>49.6</v>
      </c>
      <c r="DX33" s="636"/>
      <c r="DY33" s="636"/>
      <c r="DZ33" s="636"/>
      <c r="EA33" s="636"/>
      <c r="EB33" s="636"/>
      <c r="EC33" s="648"/>
    </row>
    <row r="34" spans="2:133" ht="11.25" customHeight="1">
      <c r="B34" s="618" t="s">
        <v>327</v>
      </c>
      <c r="C34" s="619"/>
      <c r="D34" s="619"/>
      <c r="E34" s="619"/>
      <c r="F34" s="619"/>
      <c r="G34" s="619"/>
      <c r="H34" s="619"/>
      <c r="I34" s="619"/>
      <c r="J34" s="619"/>
      <c r="K34" s="619"/>
      <c r="L34" s="619"/>
      <c r="M34" s="619"/>
      <c r="N34" s="619"/>
      <c r="O34" s="619"/>
      <c r="P34" s="619"/>
      <c r="Q34" s="620"/>
      <c r="R34" s="621">
        <v>159651</v>
      </c>
      <c r="S34" s="622"/>
      <c r="T34" s="622"/>
      <c r="U34" s="622"/>
      <c r="V34" s="622"/>
      <c r="W34" s="622"/>
      <c r="X34" s="622"/>
      <c r="Y34" s="623"/>
      <c r="Z34" s="659">
        <v>1.4</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1666186</v>
      </c>
      <c r="CS34" s="622"/>
      <c r="CT34" s="622"/>
      <c r="CU34" s="622"/>
      <c r="CV34" s="622"/>
      <c r="CW34" s="622"/>
      <c r="CX34" s="622"/>
      <c r="CY34" s="623"/>
      <c r="CZ34" s="624">
        <v>14.9</v>
      </c>
      <c r="DA34" s="636"/>
      <c r="DB34" s="636"/>
      <c r="DC34" s="637"/>
      <c r="DD34" s="627">
        <v>1248913</v>
      </c>
      <c r="DE34" s="622"/>
      <c r="DF34" s="622"/>
      <c r="DG34" s="622"/>
      <c r="DH34" s="622"/>
      <c r="DI34" s="622"/>
      <c r="DJ34" s="622"/>
      <c r="DK34" s="623"/>
      <c r="DL34" s="627">
        <v>1103907</v>
      </c>
      <c r="DM34" s="622"/>
      <c r="DN34" s="622"/>
      <c r="DO34" s="622"/>
      <c r="DP34" s="622"/>
      <c r="DQ34" s="622"/>
      <c r="DR34" s="622"/>
      <c r="DS34" s="622"/>
      <c r="DT34" s="622"/>
      <c r="DU34" s="622"/>
      <c r="DV34" s="623"/>
      <c r="DW34" s="624">
        <v>16.899999999999999</v>
      </c>
      <c r="DX34" s="636"/>
      <c r="DY34" s="636"/>
      <c r="DZ34" s="636"/>
      <c r="EA34" s="636"/>
      <c r="EB34" s="636"/>
      <c r="EC34" s="648"/>
    </row>
    <row r="35" spans="2:133" ht="11.25" customHeight="1">
      <c r="B35" s="618" t="s">
        <v>329</v>
      </c>
      <c r="C35" s="619"/>
      <c r="D35" s="619"/>
      <c r="E35" s="619"/>
      <c r="F35" s="619"/>
      <c r="G35" s="619"/>
      <c r="H35" s="619"/>
      <c r="I35" s="619"/>
      <c r="J35" s="619"/>
      <c r="K35" s="619"/>
      <c r="L35" s="619"/>
      <c r="M35" s="619"/>
      <c r="N35" s="619"/>
      <c r="O35" s="619"/>
      <c r="P35" s="619"/>
      <c r="Q35" s="620"/>
      <c r="R35" s="621">
        <v>1098834</v>
      </c>
      <c r="S35" s="622"/>
      <c r="T35" s="622"/>
      <c r="U35" s="622"/>
      <c r="V35" s="622"/>
      <c r="W35" s="622"/>
      <c r="X35" s="622"/>
      <c r="Y35" s="623"/>
      <c r="Z35" s="659">
        <v>9.5</v>
      </c>
      <c r="AA35" s="659"/>
      <c r="AB35" s="659"/>
      <c r="AC35" s="659"/>
      <c r="AD35" s="660" t="s">
        <v>139</v>
      </c>
      <c r="AE35" s="660"/>
      <c r="AF35" s="660"/>
      <c r="AG35" s="660"/>
      <c r="AH35" s="660"/>
      <c r="AI35" s="660"/>
      <c r="AJ35" s="660"/>
      <c r="AK35" s="660"/>
      <c r="AL35" s="624" t="s">
        <v>240</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411756</v>
      </c>
      <c r="CS35" s="634"/>
      <c r="CT35" s="634"/>
      <c r="CU35" s="634"/>
      <c r="CV35" s="634"/>
      <c r="CW35" s="634"/>
      <c r="CX35" s="634"/>
      <c r="CY35" s="635"/>
      <c r="CZ35" s="624">
        <v>3.7</v>
      </c>
      <c r="DA35" s="636"/>
      <c r="DB35" s="636"/>
      <c r="DC35" s="637"/>
      <c r="DD35" s="627">
        <v>329419</v>
      </c>
      <c r="DE35" s="634"/>
      <c r="DF35" s="634"/>
      <c r="DG35" s="634"/>
      <c r="DH35" s="634"/>
      <c r="DI35" s="634"/>
      <c r="DJ35" s="634"/>
      <c r="DK35" s="635"/>
      <c r="DL35" s="627">
        <v>329419</v>
      </c>
      <c r="DM35" s="634"/>
      <c r="DN35" s="634"/>
      <c r="DO35" s="634"/>
      <c r="DP35" s="634"/>
      <c r="DQ35" s="634"/>
      <c r="DR35" s="634"/>
      <c r="DS35" s="634"/>
      <c r="DT35" s="634"/>
      <c r="DU35" s="634"/>
      <c r="DV35" s="635"/>
      <c r="DW35" s="624">
        <v>5</v>
      </c>
      <c r="DX35" s="636"/>
      <c r="DY35" s="636"/>
      <c r="DZ35" s="636"/>
      <c r="EA35" s="636"/>
      <c r="EB35" s="636"/>
      <c r="EC35" s="648"/>
    </row>
    <row r="36" spans="2:133" ht="11.25" customHeight="1">
      <c r="B36" s="618" t="s">
        <v>333</v>
      </c>
      <c r="C36" s="619"/>
      <c r="D36" s="619"/>
      <c r="E36" s="619"/>
      <c r="F36" s="619"/>
      <c r="G36" s="619"/>
      <c r="H36" s="619"/>
      <c r="I36" s="619"/>
      <c r="J36" s="619"/>
      <c r="K36" s="619"/>
      <c r="L36" s="619"/>
      <c r="M36" s="619"/>
      <c r="N36" s="619"/>
      <c r="O36" s="619"/>
      <c r="P36" s="619"/>
      <c r="Q36" s="620"/>
      <c r="R36" s="621">
        <v>498305</v>
      </c>
      <c r="S36" s="622"/>
      <c r="T36" s="622"/>
      <c r="U36" s="622"/>
      <c r="V36" s="622"/>
      <c r="W36" s="622"/>
      <c r="X36" s="622"/>
      <c r="Y36" s="623"/>
      <c r="Z36" s="659">
        <v>4.3</v>
      </c>
      <c r="AA36" s="659"/>
      <c r="AB36" s="659"/>
      <c r="AC36" s="659"/>
      <c r="AD36" s="660" t="s">
        <v>139</v>
      </c>
      <c r="AE36" s="660"/>
      <c r="AF36" s="660"/>
      <c r="AG36" s="660"/>
      <c r="AH36" s="660"/>
      <c r="AI36" s="660"/>
      <c r="AJ36" s="660"/>
      <c r="AK36" s="660"/>
      <c r="AL36" s="624" t="s">
        <v>139</v>
      </c>
      <c r="AM36" s="625"/>
      <c r="AN36" s="625"/>
      <c r="AO36" s="661"/>
      <c r="AP36" s="222"/>
      <c r="AQ36" s="670" t="s">
        <v>334</v>
      </c>
      <c r="AR36" s="671"/>
      <c r="AS36" s="671"/>
      <c r="AT36" s="671"/>
      <c r="AU36" s="671"/>
      <c r="AV36" s="671"/>
      <c r="AW36" s="671"/>
      <c r="AX36" s="671"/>
      <c r="AY36" s="672"/>
      <c r="AZ36" s="676">
        <v>1305046</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160568</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1471430</v>
      </c>
      <c r="CS36" s="622"/>
      <c r="CT36" s="622"/>
      <c r="CU36" s="622"/>
      <c r="CV36" s="622"/>
      <c r="CW36" s="622"/>
      <c r="CX36" s="622"/>
      <c r="CY36" s="623"/>
      <c r="CZ36" s="624">
        <v>13.1</v>
      </c>
      <c r="DA36" s="636"/>
      <c r="DB36" s="636"/>
      <c r="DC36" s="637"/>
      <c r="DD36" s="627">
        <v>979650</v>
      </c>
      <c r="DE36" s="622"/>
      <c r="DF36" s="622"/>
      <c r="DG36" s="622"/>
      <c r="DH36" s="622"/>
      <c r="DI36" s="622"/>
      <c r="DJ36" s="622"/>
      <c r="DK36" s="623"/>
      <c r="DL36" s="627">
        <v>797699</v>
      </c>
      <c r="DM36" s="622"/>
      <c r="DN36" s="622"/>
      <c r="DO36" s="622"/>
      <c r="DP36" s="622"/>
      <c r="DQ36" s="622"/>
      <c r="DR36" s="622"/>
      <c r="DS36" s="622"/>
      <c r="DT36" s="622"/>
      <c r="DU36" s="622"/>
      <c r="DV36" s="623"/>
      <c r="DW36" s="624">
        <v>12.2</v>
      </c>
      <c r="DX36" s="636"/>
      <c r="DY36" s="636"/>
      <c r="DZ36" s="636"/>
      <c r="EA36" s="636"/>
      <c r="EB36" s="636"/>
      <c r="EC36" s="648"/>
    </row>
    <row r="37" spans="2:133" ht="11.25" customHeight="1">
      <c r="B37" s="618" t="s">
        <v>337</v>
      </c>
      <c r="C37" s="619"/>
      <c r="D37" s="619"/>
      <c r="E37" s="619"/>
      <c r="F37" s="619"/>
      <c r="G37" s="619"/>
      <c r="H37" s="619"/>
      <c r="I37" s="619"/>
      <c r="J37" s="619"/>
      <c r="K37" s="619"/>
      <c r="L37" s="619"/>
      <c r="M37" s="619"/>
      <c r="N37" s="619"/>
      <c r="O37" s="619"/>
      <c r="P37" s="619"/>
      <c r="Q37" s="620"/>
      <c r="R37" s="621">
        <v>150370</v>
      </c>
      <c r="S37" s="622"/>
      <c r="T37" s="622"/>
      <c r="U37" s="622"/>
      <c r="V37" s="622"/>
      <c r="W37" s="622"/>
      <c r="X37" s="622"/>
      <c r="Y37" s="623"/>
      <c r="Z37" s="659">
        <v>1.3</v>
      </c>
      <c r="AA37" s="659"/>
      <c r="AB37" s="659"/>
      <c r="AC37" s="659"/>
      <c r="AD37" s="660">
        <v>4</v>
      </c>
      <c r="AE37" s="660"/>
      <c r="AF37" s="660"/>
      <c r="AG37" s="660"/>
      <c r="AH37" s="660"/>
      <c r="AI37" s="660"/>
      <c r="AJ37" s="660"/>
      <c r="AK37" s="660"/>
      <c r="AL37" s="624">
        <v>0</v>
      </c>
      <c r="AM37" s="625"/>
      <c r="AN37" s="625"/>
      <c r="AO37" s="661"/>
      <c r="AQ37" s="654" t="s">
        <v>338</v>
      </c>
      <c r="AR37" s="655"/>
      <c r="AS37" s="655"/>
      <c r="AT37" s="655"/>
      <c r="AU37" s="655"/>
      <c r="AV37" s="655"/>
      <c r="AW37" s="655"/>
      <c r="AX37" s="655"/>
      <c r="AY37" s="656"/>
      <c r="AZ37" s="621">
        <v>510351</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160568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352659</v>
      </c>
      <c r="CS37" s="634"/>
      <c r="CT37" s="634"/>
      <c r="CU37" s="634"/>
      <c r="CV37" s="634"/>
      <c r="CW37" s="634"/>
      <c r="CX37" s="634"/>
      <c r="CY37" s="635"/>
      <c r="CZ37" s="624">
        <v>3.1</v>
      </c>
      <c r="DA37" s="636"/>
      <c r="DB37" s="636"/>
      <c r="DC37" s="637"/>
      <c r="DD37" s="627">
        <v>342653</v>
      </c>
      <c r="DE37" s="634"/>
      <c r="DF37" s="634"/>
      <c r="DG37" s="634"/>
      <c r="DH37" s="634"/>
      <c r="DI37" s="634"/>
      <c r="DJ37" s="634"/>
      <c r="DK37" s="635"/>
      <c r="DL37" s="627">
        <v>342653</v>
      </c>
      <c r="DM37" s="634"/>
      <c r="DN37" s="634"/>
      <c r="DO37" s="634"/>
      <c r="DP37" s="634"/>
      <c r="DQ37" s="634"/>
      <c r="DR37" s="634"/>
      <c r="DS37" s="634"/>
      <c r="DT37" s="634"/>
      <c r="DU37" s="634"/>
      <c r="DV37" s="635"/>
      <c r="DW37" s="624">
        <v>5.2</v>
      </c>
      <c r="DX37" s="636"/>
      <c r="DY37" s="636"/>
      <c r="DZ37" s="636"/>
      <c r="EA37" s="636"/>
      <c r="EB37" s="636"/>
      <c r="EC37" s="648"/>
    </row>
    <row r="38" spans="2:133" ht="11.25" customHeight="1">
      <c r="B38" s="618" t="s">
        <v>341</v>
      </c>
      <c r="C38" s="619"/>
      <c r="D38" s="619"/>
      <c r="E38" s="619"/>
      <c r="F38" s="619"/>
      <c r="G38" s="619"/>
      <c r="H38" s="619"/>
      <c r="I38" s="619"/>
      <c r="J38" s="619"/>
      <c r="K38" s="619"/>
      <c r="L38" s="619"/>
      <c r="M38" s="619"/>
      <c r="N38" s="619"/>
      <c r="O38" s="619"/>
      <c r="P38" s="619"/>
      <c r="Q38" s="620"/>
      <c r="R38" s="621">
        <v>496300</v>
      </c>
      <c r="S38" s="622"/>
      <c r="T38" s="622"/>
      <c r="U38" s="622"/>
      <c r="V38" s="622"/>
      <c r="W38" s="622"/>
      <c r="X38" s="622"/>
      <c r="Y38" s="623"/>
      <c r="Z38" s="659">
        <v>4.3</v>
      </c>
      <c r="AA38" s="659"/>
      <c r="AB38" s="659"/>
      <c r="AC38" s="659"/>
      <c r="AD38" s="660" t="s">
        <v>138</v>
      </c>
      <c r="AE38" s="660"/>
      <c r="AF38" s="660"/>
      <c r="AG38" s="660"/>
      <c r="AH38" s="660"/>
      <c r="AI38" s="660"/>
      <c r="AJ38" s="660"/>
      <c r="AK38" s="660"/>
      <c r="AL38" s="624" t="s">
        <v>138</v>
      </c>
      <c r="AM38" s="625"/>
      <c r="AN38" s="625"/>
      <c r="AO38" s="661"/>
      <c r="AQ38" s="654" t="s">
        <v>342</v>
      </c>
      <c r="AR38" s="655"/>
      <c r="AS38" s="655"/>
      <c r="AT38" s="655"/>
      <c r="AU38" s="655"/>
      <c r="AV38" s="655"/>
      <c r="AW38" s="655"/>
      <c r="AX38" s="655"/>
      <c r="AY38" s="656"/>
      <c r="AZ38" s="621">
        <v>102427</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1895</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1118268</v>
      </c>
      <c r="CS38" s="622"/>
      <c r="CT38" s="622"/>
      <c r="CU38" s="622"/>
      <c r="CV38" s="622"/>
      <c r="CW38" s="622"/>
      <c r="CX38" s="622"/>
      <c r="CY38" s="623"/>
      <c r="CZ38" s="624">
        <v>10</v>
      </c>
      <c r="DA38" s="636"/>
      <c r="DB38" s="636"/>
      <c r="DC38" s="637"/>
      <c r="DD38" s="627">
        <v>1013260</v>
      </c>
      <c r="DE38" s="622"/>
      <c r="DF38" s="622"/>
      <c r="DG38" s="622"/>
      <c r="DH38" s="622"/>
      <c r="DI38" s="622"/>
      <c r="DJ38" s="622"/>
      <c r="DK38" s="623"/>
      <c r="DL38" s="627">
        <v>1013260</v>
      </c>
      <c r="DM38" s="622"/>
      <c r="DN38" s="622"/>
      <c r="DO38" s="622"/>
      <c r="DP38" s="622"/>
      <c r="DQ38" s="622"/>
      <c r="DR38" s="622"/>
      <c r="DS38" s="622"/>
      <c r="DT38" s="622"/>
      <c r="DU38" s="622"/>
      <c r="DV38" s="623"/>
      <c r="DW38" s="624">
        <v>15.5</v>
      </c>
      <c r="DX38" s="636"/>
      <c r="DY38" s="636"/>
      <c r="DZ38" s="636"/>
      <c r="EA38" s="636"/>
      <c r="EB38" s="636"/>
      <c r="EC38" s="648"/>
    </row>
    <row r="39" spans="2:133" ht="11.25" customHeight="1">
      <c r="B39" s="618" t="s">
        <v>345</v>
      </c>
      <c r="C39" s="619"/>
      <c r="D39" s="619"/>
      <c r="E39" s="619"/>
      <c r="F39" s="619"/>
      <c r="G39" s="619"/>
      <c r="H39" s="619"/>
      <c r="I39" s="619"/>
      <c r="J39" s="619"/>
      <c r="K39" s="619"/>
      <c r="L39" s="619"/>
      <c r="M39" s="619"/>
      <c r="N39" s="619"/>
      <c r="O39" s="619"/>
      <c r="P39" s="619"/>
      <c r="Q39" s="620"/>
      <c r="R39" s="621" t="s">
        <v>240</v>
      </c>
      <c r="S39" s="622"/>
      <c r="T39" s="622"/>
      <c r="U39" s="622"/>
      <c r="V39" s="622"/>
      <c r="W39" s="622"/>
      <c r="X39" s="622"/>
      <c r="Y39" s="623"/>
      <c r="Z39" s="659" t="s">
        <v>138</v>
      </c>
      <c r="AA39" s="659"/>
      <c r="AB39" s="659"/>
      <c r="AC39" s="659"/>
      <c r="AD39" s="660" t="s">
        <v>139</v>
      </c>
      <c r="AE39" s="660"/>
      <c r="AF39" s="660"/>
      <c r="AG39" s="660"/>
      <c r="AH39" s="660"/>
      <c r="AI39" s="660"/>
      <c r="AJ39" s="660"/>
      <c r="AK39" s="660"/>
      <c r="AL39" s="624" t="s">
        <v>139</v>
      </c>
      <c r="AM39" s="625"/>
      <c r="AN39" s="625"/>
      <c r="AO39" s="661"/>
      <c r="AQ39" s="654" t="s">
        <v>346</v>
      </c>
      <c r="AR39" s="655"/>
      <c r="AS39" s="655"/>
      <c r="AT39" s="655"/>
      <c r="AU39" s="655"/>
      <c r="AV39" s="655"/>
      <c r="AW39" s="655"/>
      <c r="AX39" s="655"/>
      <c r="AY39" s="656"/>
      <c r="AZ39" s="621" t="s">
        <v>139</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2866</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1457524</v>
      </c>
      <c r="CS39" s="634"/>
      <c r="CT39" s="634"/>
      <c r="CU39" s="634"/>
      <c r="CV39" s="634"/>
      <c r="CW39" s="634"/>
      <c r="CX39" s="634"/>
      <c r="CY39" s="635"/>
      <c r="CZ39" s="624">
        <v>13</v>
      </c>
      <c r="DA39" s="636"/>
      <c r="DB39" s="636"/>
      <c r="DC39" s="637"/>
      <c r="DD39" s="627">
        <v>1357034</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c r="B40" s="618" t="s">
        <v>349</v>
      </c>
      <c r="C40" s="619"/>
      <c r="D40" s="619"/>
      <c r="E40" s="619"/>
      <c r="F40" s="619"/>
      <c r="G40" s="619"/>
      <c r="H40" s="619"/>
      <c r="I40" s="619"/>
      <c r="J40" s="619"/>
      <c r="K40" s="619"/>
      <c r="L40" s="619"/>
      <c r="M40" s="619"/>
      <c r="N40" s="619"/>
      <c r="O40" s="619"/>
      <c r="P40" s="619"/>
      <c r="Q40" s="620"/>
      <c r="R40" s="621">
        <v>82400</v>
      </c>
      <c r="S40" s="622"/>
      <c r="T40" s="622"/>
      <c r="U40" s="622"/>
      <c r="V40" s="622"/>
      <c r="W40" s="622"/>
      <c r="X40" s="622"/>
      <c r="Y40" s="623"/>
      <c r="Z40" s="659">
        <v>0.7</v>
      </c>
      <c r="AA40" s="659"/>
      <c r="AB40" s="659"/>
      <c r="AC40" s="659"/>
      <c r="AD40" s="660" t="s">
        <v>240</v>
      </c>
      <c r="AE40" s="660"/>
      <c r="AF40" s="660"/>
      <c r="AG40" s="660"/>
      <c r="AH40" s="660"/>
      <c r="AI40" s="660"/>
      <c r="AJ40" s="660"/>
      <c r="AK40" s="660"/>
      <c r="AL40" s="624" t="s">
        <v>240</v>
      </c>
      <c r="AM40" s="625"/>
      <c r="AN40" s="625"/>
      <c r="AO40" s="661"/>
      <c r="AQ40" s="654" t="s">
        <v>350</v>
      </c>
      <c r="AR40" s="655"/>
      <c r="AS40" s="655"/>
      <c r="AT40" s="655"/>
      <c r="AU40" s="655"/>
      <c r="AV40" s="655"/>
      <c r="AW40" s="655"/>
      <c r="AX40" s="655"/>
      <c r="AY40" s="656"/>
      <c r="AZ40" s="621" t="s">
        <v>240</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117</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44200</v>
      </c>
      <c r="CS40" s="622"/>
      <c r="CT40" s="622"/>
      <c r="CU40" s="622"/>
      <c r="CV40" s="622"/>
      <c r="CW40" s="622"/>
      <c r="CX40" s="622"/>
      <c r="CY40" s="623"/>
      <c r="CZ40" s="624">
        <v>0.4</v>
      </c>
      <c r="DA40" s="636"/>
      <c r="DB40" s="636"/>
      <c r="DC40" s="637"/>
      <c r="DD40" s="627">
        <v>7200</v>
      </c>
      <c r="DE40" s="622"/>
      <c r="DF40" s="622"/>
      <c r="DG40" s="622"/>
      <c r="DH40" s="622"/>
      <c r="DI40" s="622"/>
      <c r="DJ40" s="622"/>
      <c r="DK40" s="623"/>
      <c r="DL40" s="627" t="s">
        <v>139</v>
      </c>
      <c r="DM40" s="622"/>
      <c r="DN40" s="622"/>
      <c r="DO40" s="622"/>
      <c r="DP40" s="622"/>
      <c r="DQ40" s="622"/>
      <c r="DR40" s="622"/>
      <c r="DS40" s="622"/>
      <c r="DT40" s="622"/>
      <c r="DU40" s="622"/>
      <c r="DV40" s="623"/>
      <c r="DW40" s="624" t="s">
        <v>138</v>
      </c>
      <c r="DX40" s="636"/>
      <c r="DY40" s="636"/>
      <c r="DZ40" s="636"/>
      <c r="EA40" s="636"/>
      <c r="EB40" s="636"/>
      <c r="EC40" s="648"/>
    </row>
    <row r="41" spans="2:133" ht="11.25" customHeight="1">
      <c r="B41" s="602" t="s">
        <v>354</v>
      </c>
      <c r="C41" s="603"/>
      <c r="D41" s="603"/>
      <c r="E41" s="603"/>
      <c r="F41" s="603"/>
      <c r="G41" s="603"/>
      <c r="H41" s="603"/>
      <c r="I41" s="603"/>
      <c r="J41" s="603"/>
      <c r="K41" s="603"/>
      <c r="L41" s="603"/>
      <c r="M41" s="603"/>
      <c r="N41" s="603"/>
      <c r="O41" s="603"/>
      <c r="P41" s="603"/>
      <c r="Q41" s="604"/>
      <c r="R41" s="605">
        <v>11566876</v>
      </c>
      <c r="S41" s="646"/>
      <c r="T41" s="646"/>
      <c r="U41" s="646"/>
      <c r="V41" s="646"/>
      <c r="W41" s="646"/>
      <c r="X41" s="646"/>
      <c r="Y41" s="649"/>
      <c r="Z41" s="650">
        <v>100</v>
      </c>
      <c r="AA41" s="650"/>
      <c r="AB41" s="650"/>
      <c r="AC41" s="650"/>
      <c r="AD41" s="651">
        <v>6456711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112810</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240</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240</v>
      </c>
      <c r="DA41" s="636"/>
      <c r="DB41" s="636"/>
      <c r="DC41" s="637"/>
      <c r="DD41" s="627" t="s">
        <v>240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358</v>
      </c>
      <c r="AR42" s="667"/>
      <c r="AS42" s="667"/>
      <c r="AT42" s="667"/>
      <c r="AU42" s="667"/>
      <c r="AV42" s="667"/>
      <c r="AW42" s="667"/>
      <c r="AX42" s="667"/>
      <c r="AY42" s="668"/>
      <c r="AZ42" s="605">
        <v>579458</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392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923866</v>
      </c>
      <c r="CS42" s="634"/>
      <c r="CT42" s="634"/>
      <c r="CU42" s="634"/>
      <c r="CV42" s="634"/>
      <c r="CW42" s="634"/>
      <c r="CX42" s="634"/>
      <c r="CY42" s="635"/>
      <c r="CZ42" s="624">
        <v>8.1999999999999993</v>
      </c>
      <c r="DA42" s="636"/>
      <c r="DB42" s="636"/>
      <c r="DC42" s="637"/>
      <c r="DD42" s="627">
        <v>237973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361</v>
      </c>
      <c r="CD43" s="618" t="s">
        <v>362</v>
      </c>
      <c r="CE43" s="619"/>
      <c r="CF43" s="619"/>
      <c r="CG43" s="619"/>
      <c r="CH43" s="619"/>
      <c r="CI43" s="619"/>
      <c r="CJ43" s="619"/>
      <c r="CK43" s="619"/>
      <c r="CL43" s="619"/>
      <c r="CM43" s="619"/>
      <c r="CN43" s="619"/>
      <c r="CO43" s="619"/>
      <c r="CP43" s="619"/>
      <c r="CQ43" s="620"/>
      <c r="CR43" s="621">
        <v>59375</v>
      </c>
      <c r="CS43" s="634"/>
      <c r="CT43" s="634"/>
      <c r="CU43" s="634"/>
      <c r="CV43" s="634"/>
      <c r="CW43" s="634"/>
      <c r="CX43" s="634"/>
      <c r="CY43" s="635"/>
      <c r="CZ43" s="624">
        <v>0.5</v>
      </c>
      <c r="DA43" s="636"/>
      <c r="DB43" s="636"/>
      <c r="DC43" s="637"/>
      <c r="DD43" s="627">
        <v>59375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311</v>
      </c>
      <c r="CE44" s="641"/>
      <c r="CF44" s="618" t="s">
        <v>364</v>
      </c>
      <c r="CG44" s="619"/>
      <c r="CH44" s="619"/>
      <c r="CI44" s="619"/>
      <c r="CJ44" s="619"/>
      <c r="CK44" s="619"/>
      <c r="CL44" s="619"/>
      <c r="CM44" s="619"/>
      <c r="CN44" s="619"/>
      <c r="CO44" s="619"/>
      <c r="CP44" s="619"/>
      <c r="CQ44" s="620"/>
      <c r="CR44" s="621">
        <v>919609</v>
      </c>
      <c r="CS44" s="622"/>
      <c r="CT44" s="622"/>
      <c r="CU44" s="622"/>
      <c r="CV44" s="622"/>
      <c r="CW44" s="622"/>
      <c r="CX44" s="622"/>
      <c r="CY44" s="623"/>
      <c r="CZ44" s="624">
        <v>8.1999999999999993</v>
      </c>
      <c r="DA44" s="625"/>
      <c r="DB44" s="625"/>
      <c r="DC44" s="626"/>
      <c r="DD44" s="627">
        <v>233716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420726</v>
      </c>
      <c r="CS45" s="634"/>
      <c r="CT45" s="634"/>
      <c r="CU45" s="634"/>
      <c r="CV45" s="634"/>
      <c r="CW45" s="634"/>
      <c r="CX45" s="634"/>
      <c r="CY45" s="635"/>
      <c r="CZ45" s="624">
        <v>3.8</v>
      </c>
      <c r="DA45" s="636"/>
      <c r="DB45" s="636"/>
      <c r="DC45" s="637"/>
      <c r="DD45" s="627">
        <v>28669</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367</v>
      </c>
      <c r="CG46" s="619"/>
      <c r="CH46" s="619"/>
      <c r="CI46" s="619"/>
      <c r="CJ46" s="619"/>
      <c r="CK46" s="619"/>
      <c r="CL46" s="619"/>
      <c r="CM46" s="619"/>
      <c r="CN46" s="619"/>
      <c r="CO46" s="619"/>
      <c r="CP46" s="619"/>
      <c r="CQ46" s="620"/>
      <c r="CR46" s="621">
        <v>449741</v>
      </c>
      <c r="CS46" s="622"/>
      <c r="CT46" s="622"/>
      <c r="CU46" s="622"/>
      <c r="CV46" s="622"/>
      <c r="CW46" s="622"/>
      <c r="CX46" s="622"/>
      <c r="CY46" s="623"/>
      <c r="CZ46" s="624">
        <v>4</v>
      </c>
      <c r="DA46" s="625"/>
      <c r="DB46" s="625"/>
      <c r="DC46" s="626"/>
      <c r="DD46" s="627">
        <v>183305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368</v>
      </c>
      <c r="CG47" s="619"/>
      <c r="CH47" s="619"/>
      <c r="CI47" s="619"/>
      <c r="CJ47" s="619"/>
      <c r="CK47" s="619"/>
      <c r="CL47" s="619"/>
      <c r="CM47" s="619"/>
      <c r="CN47" s="619"/>
      <c r="CO47" s="619"/>
      <c r="CP47" s="619"/>
      <c r="CQ47" s="620"/>
      <c r="CR47" s="621">
        <v>4257</v>
      </c>
      <c r="CS47" s="634"/>
      <c r="CT47" s="634"/>
      <c r="CU47" s="634"/>
      <c r="CV47" s="634"/>
      <c r="CW47" s="634"/>
      <c r="CX47" s="634"/>
      <c r="CY47" s="635"/>
      <c r="CZ47" s="624">
        <v>0</v>
      </c>
      <c r="DA47" s="636"/>
      <c r="DB47" s="636"/>
      <c r="DC47" s="637"/>
      <c r="DD47" s="627">
        <v>4257</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369</v>
      </c>
      <c r="CG48" s="619"/>
      <c r="CH48" s="619"/>
      <c r="CI48" s="619"/>
      <c r="CJ48" s="619"/>
      <c r="CK48" s="619"/>
      <c r="CL48" s="619"/>
      <c r="CM48" s="619"/>
      <c r="CN48" s="619"/>
      <c r="CO48" s="619"/>
      <c r="CP48" s="619"/>
      <c r="CQ48" s="620"/>
      <c r="CR48" s="621" t="s">
        <v>139</v>
      </c>
      <c r="CS48" s="622"/>
      <c r="CT48" s="622"/>
      <c r="CU48" s="622"/>
      <c r="CV48" s="622"/>
      <c r="CW48" s="622"/>
      <c r="CX48" s="622"/>
      <c r="CY48" s="623"/>
      <c r="CZ48" s="624" t="s">
        <v>240</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370</v>
      </c>
      <c r="CE49" s="603"/>
      <c r="CF49" s="603"/>
      <c r="CG49" s="603"/>
      <c r="CH49" s="603"/>
      <c r="CI49" s="603"/>
      <c r="CJ49" s="603"/>
      <c r="CK49" s="603"/>
      <c r="CL49" s="603"/>
      <c r="CM49" s="603"/>
      <c r="CN49" s="603"/>
      <c r="CO49" s="603"/>
      <c r="CP49" s="603"/>
      <c r="CQ49" s="604"/>
      <c r="CR49" s="605">
        <v>11215795</v>
      </c>
      <c r="CS49" s="606"/>
      <c r="CT49" s="606"/>
      <c r="CU49" s="606"/>
      <c r="CV49" s="606"/>
      <c r="CW49" s="606"/>
      <c r="CX49" s="606"/>
      <c r="CY49" s="607"/>
      <c r="CZ49" s="608">
        <v>100</v>
      </c>
      <c r="DA49" s="609"/>
      <c r="DB49" s="609"/>
      <c r="DC49" s="610"/>
      <c r="DD49" s="611">
        <v>8297413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VKnMYYUlq4EAmEVE6B6kaMMgZ9YsgD87KT9QBetrc7jukuISgA89yUi6SVbpI+Mo20mXsSyYYCVXoFHcf1zfw==" saltValue="98uawwRkh0ksPALVI6k5j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I1" zoomScale="70" zoomScaleNormal="25" zoomScaleSheetLayoutView="70" workbookViewId="0">
      <selection activeCell="DB15" sqref="DB15:DF15"/>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393</v>
      </c>
      <c r="C7" s="1048"/>
      <c r="D7" s="1048"/>
      <c r="E7" s="1048"/>
      <c r="F7" s="1048"/>
      <c r="G7" s="1048"/>
      <c r="H7" s="1048"/>
      <c r="I7" s="1048"/>
      <c r="J7" s="1048"/>
      <c r="K7" s="1048"/>
      <c r="L7" s="1048"/>
      <c r="M7" s="1048"/>
      <c r="N7" s="1048"/>
      <c r="O7" s="1048"/>
      <c r="P7" s="1049"/>
      <c r="Q7" s="1102">
        <v>11424</v>
      </c>
      <c r="R7" s="1103"/>
      <c r="S7" s="1103"/>
      <c r="T7" s="1103"/>
      <c r="U7" s="1103"/>
      <c r="V7" s="1103">
        <v>11098</v>
      </c>
      <c r="W7" s="1103"/>
      <c r="X7" s="1103"/>
      <c r="Y7" s="1103"/>
      <c r="Z7" s="1103"/>
      <c r="AA7" s="1103">
        <v>326</v>
      </c>
      <c r="AB7" s="1103"/>
      <c r="AC7" s="1103"/>
      <c r="AD7" s="1103"/>
      <c r="AE7" s="1104"/>
      <c r="AF7" s="1105">
        <v>305</v>
      </c>
      <c r="AG7" s="1106"/>
      <c r="AH7" s="1106"/>
      <c r="AI7" s="1106"/>
      <c r="AJ7" s="1107"/>
      <c r="AK7" s="1108" t="s">
        <v>592</v>
      </c>
      <c r="AL7" s="1109"/>
      <c r="AM7" s="1109"/>
      <c r="AN7" s="1109"/>
      <c r="AO7" s="1109"/>
      <c r="AP7" s="1109">
        <v>8217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-0.67</v>
      </c>
      <c r="CI7" s="1097"/>
      <c r="CJ7" s="1097"/>
      <c r="CK7" s="1097"/>
      <c r="CL7" s="1098"/>
      <c r="CM7" s="1096">
        <v>61</v>
      </c>
      <c r="CN7" s="1097"/>
      <c r="CO7" s="1097"/>
      <c r="CP7" s="1097"/>
      <c r="CQ7" s="1098"/>
      <c r="CR7" s="1096">
        <v>3.5</v>
      </c>
      <c r="CS7" s="1097"/>
      <c r="CT7" s="1097"/>
      <c r="CU7" s="1097"/>
      <c r="CV7" s="1098"/>
      <c r="CW7" s="1096">
        <v>4.2999999999999997E-2</v>
      </c>
      <c r="CX7" s="1097"/>
      <c r="CY7" s="1097"/>
      <c r="CZ7" s="1097"/>
      <c r="DA7" s="1098"/>
      <c r="DB7" s="1096">
        <v>0</v>
      </c>
      <c r="DC7" s="1097"/>
      <c r="DD7" s="1097"/>
      <c r="DE7" s="1097"/>
      <c r="DF7" s="1098"/>
      <c r="DG7" s="1096">
        <v>0</v>
      </c>
      <c r="DH7" s="1097"/>
      <c r="DI7" s="1097"/>
      <c r="DJ7" s="1097"/>
      <c r="DK7" s="1098"/>
      <c r="DL7" s="1096">
        <v>0</v>
      </c>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t="s">
        <v>394</v>
      </c>
      <c r="C8" s="1031"/>
      <c r="D8" s="1031"/>
      <c r="E8" s="1031"/>
      <c r="F8" s="1031"/>
      <c r="G8" s="1031"/>
      <c r="H8" s="1031"/>
      <c r="I8" s="1031"/>
      <c r="J8" s="1031"/>
      <c r="K8" s="1031"/>
      <c r="L8" s="1031"/>
      <c r="M8" s="1031"/>
      <c r="N8" s="1031"/>
      <c r="O8" s="1031"/>
      <c r="P8" s="1032"/>
      <c r="Q8" s="1038">
        <v>144</v>
      </c>
      <c r="R8" s="1039"/>
      <c r="S8" s="1039"/>
      <c r="T8" s="1039"/>
      <c r="U8" s="1039"/>
      <c r="V8" s="1039">
        <v>119</v>
      </c>
      <c r="W8" s="1039"/>
      <c r="X8" s="1039"/>
      <c r="Y8" s="1039"/>
      <c r="Z8" s="1039"/>
      <c r="AA8" s="1039">
        <v>25</v>
      </c>
      <c r="AB8" s="1039"/>
      <c r="AC8" s="1039"/>
      <c r="AD8" s="1039"/>
      <c r="AE8" s="1040"/>
      <c r="AF8" s="1035">
        <v>23</v>
      </c>
      <c r="AG8" s="1036"/>
      <c r="AH8" s="1036"/>
      <c r="AI8" s="1036"/>
      <c r="AJ8" s="1037"/>
      <c r="AK8" s="1080" t="s">
        <v>592</v>
      </c>
      <c r="AL8" s="1081"/>
      <c r="AM8" s="1081"/>
      <c r="AN8" s="1081"/>
      <c r="AO8" s="1081"/>
      <c r="AP8" s="1081" t="s">
        <v>592</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396</v>
      </c>
      <c r="B23" s="937" t="s">
        <v>397</v>
      </c>
      <c r="C23" s="938"/>
      <c r="D23" s="938"/>
      <c r="E23" s="938"/>
      <c r="F23" s="938"/>
      <c r="G23" s="938"/>
      <c r="H23" s="938"/>
      <c r="I23" s="938"/>
      <c r="J23" s="938"/>
      <c r="K23" s="938"/>
      <c r="L23" s="938"/>
      <c r="M23" s="938"/>
      <c r="N23" s="938"/>
      <c r="O23" s="938"/>
      <c r="P23" s="948"/>
      <c r="Q23" s="1067">
        <v>11567</v>
      </c>
      <c r="R23" s="1061"/>
      <c r="S23" s="1061"/>
      <c r="T23" s="1061"/>
      <c r="U23" s="1061"/>
      <c r="V23" s="1061">
        <v>11216</v>
      </c>
      <c r="W23" s="1061"/>
      <c r="X23" s="1061"/>
      <c r="Y23" s="1061"/>
      <c r="Z23" s="1061"/>
      <c r="AA23" s="1061">
        <v>351</v>
      </c>
      <c r="AB23" s="1061"/>
      <c r="AC23" s="1061"/>
      <c r="AD23" s="1061"/>
      <c r="AE23" s="1068"/>
      <c r="AF23" s="1069">
        <v>328</v>
      </c>
      <c r="AG23" s="1061"/>
      <c r="AH23" s="1061"/>
      <c r="AI23" s="1061"/>
      <c r="AJ23" s="1070"/>
      <c r="AK23" s="1071"/>
      <c r="AL23" s="1072"/>
      <c r="AM23" s="1072"/>
      <c r="AN23" s="1072"/>
      <c r="AO23" s="1072"/>
      <c r="AP23" s="1061">
        <v>8217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409</v>
      </c>
      <c r="C28" s="1048"/>
      <c r="D28" s="1048"/>
      <c r="E28" s="1048"/>
      <c r="F28" s="1048"/>
      <c r="G28" s="1048"/>
      <c r="H28" s="1048"/>
      <c r="I28" s="1048"/>
      <c r="J28" s="1048"/>
      <c r="K28" s="1048"/>
      <c r="L28" s="1048"/>
      <c r="M28" s="1048"/>
      <c r="N28" s="1048"/>
      <c r="O28" s="1048"/>
      <c r="P28" s="1049"/>
      <c r="Q28" s="1050">
        <v>1751</v>
      </c>
      <c r="R28" s="1051"/>
      <c r="S28" s="1051"/>
      <c r="T28" s="1051"/>
      <c r="U28" s="1051"/>
      <c r="V28" s="1051">
        <v>1591</v>
      </c>
      <c r="W28" s="1051"/>
      <c r="X28" s="1051"/>
      <c r="Y28" s="1051"/>
      <c r="Z28" s="1051"/>
      <c r="AA28" s="1051">
        <v>161</v>
      </c>
      <c r="AB28" s="1051"/>
      <c r="AC28" s="1051"/>
      <c r="AD28" s="1051"/>
      <c r="AE28" s="1052"/>
      <c r="AF28" s="1053">
        <v>161</v>
      </c>
      <c r="AG28" s="1051"/>
      <c r="AH28" s="1051"/>
      <c r="AI28" s="1051"/>
      <c r="AJ28" s="1054"/>
      <c r="AK28" s="1042">
        <v>94</v>
      </c>
      <c r="AL28" s="1043"/>
      <c r="AM28" s="1043"/>
      <c r="AN28" s="1043"/>
      <c r="AO28" s="1043"/>
      <c r="AP28" s="1043" t="s">
        <v>598</v>
      </c>
      <c r="AQ28" s="1043"/>
      <c r="AR28" s="1043"/>
      <c r="AS28" s="1043"/>
      <c r="AT28" s="1043"/>
      <c r="AU28" s="1043" t="s">
        <v>598</v>
      </c>
      <c r="AV28" s="1043"/>
      <c r="AW28" s="1043"/>
      <c r="AX28" s="1043"/>
      <c r="AY28" s="1043"/>
      <c r="AZ28" s="1044" t="s">
        <v>598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410</v>
      </c>
      <c r="C29" s="1031"/>
      <c r="D29" s="1031"/>
      <c r="E29" s="1031"/>
      <c r="F29" s="1031"/>
      <c r="G29" s="1031"/>
      <c r="H29" s="1031"/>
      <c r="I29" s="1031"/>
      <c r="J29" s="1031"/>
      <c r="K29" s="1031"/>
      <c r="L29" s="1031"/>
      <c r="M29" s="1031"/>
      <c r="N29" s="1031"/>
      <c r="O29" s="1031"/>
      <c r="P29" s="1032"/>
      <c r="Q29" s="1038">
        <v>2225</v>
      </c>
      <c r="R29" s="1039"/>
      <c r="S29" s="1039"/>
      <c r="T29" s="1039"/>
      <c r="U29" s="1039"/>
      <c r="V29" s="1039">
        <v>2108</v>
      </c>
      <c r="W29" s="1039"/>
      <c r="X29" s="1039"/>
      <c r="Y29" s="1039"/>
      <c r="Z29" s="1039"/>
      <c r="AA29" s="1039">
        <v>117</v>
      </c>
      <c r="AB29" s="1039"/>
      <c r="AC29" s="1039"/>
      <c r="AD29" s="1039"/>
      <c r="AE29" s="1040"/>
      <c r="AF29" s="1035">
        <v>117</v>
      </c>
      <c r="AG29" s="1036"/>
      <c r="AH29" s="1036"/>
      <c r="AI29" s="1036"/>
      <c r="AJ29" s="1037"/>
      <c r="AK29" s="980">
        <v>291</v>
      </c>
      <c r="AL29" s="971"/>
      <c r="AM29" s="971"/>
      <c r="AN29" s="971"/>
      <c r="AO29" s="971"/>
      <c r="AP29" s="971" t="s">
        <v>598</v>
      </c>
      <c r="AQ29" s="971"/>
      <c r="AR29" s="971"/>
      <c r="AS29" s="971"/>
      <c r="AT29" s="971"/>
      <c r="AU29" s="971" t="s">
        <v>598</v>
      </c>
      <c r="AV29" s="971"/>
      <c r="AW29" s="971"/>
      <c r="AX29" s="971"/>
      <c r="AY29" s="971"/>
      <c r="AZ29" s="1041" t="s">
        <v>598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411</v>
      </c>
      <c r="C30" s="1031"/>
      <c r="D30" s="1031"/>
      <c r="E30" s="1031"/>
      <c r="F30" s="1031"/>
      <c r="G30" s="1031"/>
      <c r="H30" s="1031"/>
      <c r="I30" s="1031"/>
      <c r="J30" s="1031"/>
      <c r="K30" s="1031"/>
      <c r="L30" s="1031"/>
      <c r="M30" s="1031"/>
      <c r="N30" s="1031"/>
      <c r="O30" s="1031"/>
      <c r="P30" s="1032"/>
      <c r="Q30" s="1038">
        <v>273</v>
      </c>
      <c r="R30" s="1039"/>
      <c r="S30" s="1039"/>
      <c r="T30" s="1039"/>
      <c r="U30" s="1039"/>
      <c r="V30" s="1039">
        <v>273</v>
      </c>
      <c r="W30" s="1039"/>
      <c r="X30" s="1039"/>
      <c r="Y30" s="1039"/>
      <c r="Z30" s="1039"/>
      <c r="AA30" s="1039">
        <v>0</v>
      </c>
      <c r="AB30" s="1039"/>
      <c r="AC30" s="1039"/>
      <c r="AD30" s="1039"/>
      <c r="AE30" s="1040"/>
      <c r="AF30" s="1035">
        <v>0</v>
      </c>
      <c r="AG30" s="1036"/>
      <c r="AH30" s="1036"/>
      <c r="AI30" s="1036"/>
      <c r="AJ30" s="1037"/>
      <c r="AK30" s="980">
        <v>58</v>
      </c>
      <c r="AL30" s="971"/>
      <c r="AM30" s="971"/>
      <c r="AN30" s="971"/>
      <c r="AO30" s="971"/>
      <c r="AP30" s="971" t="s">
        <v>598</v>
      </c>
      <c r="AQ30" s="971"/>
      <c r="AR30" s="971"/>
      <c r="AS30" s="971"/>
      <c r="AT30" s="971"/>
      <c r="AU30" s="971" t="s">
        <v>598</v>
      </c>
      <c r="AV30" s="971"/>
      <c r="AW30" s="971"/>
      <c r="AX30" s="971"/>
      <c r="AY30" s="971"/>
      <c r="AZ30" s="1041" t="s">
        <v>598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412</v>
      </c>
      <c r="C31" s="1031"/>
      <c r="D31" s="1031"/>
      <c r="E31" s="1031"/>
      <c r="F31" s="1031"/>
      <c r="G31" s="1031"/>
      <c r="H31" s="1031"/>
      <c r="I31" s="1031"/>
      <c r="J31" s="1031"/>
      <c r="K31" s="1031"/>
      <c r="L31" s="1031"/>
      <c r="M31" s="1031"/>
      <c r="N31" s="1031"/>
      <c r="O31" s="1031"/>
      <c r="P31" s="1032"/>
      <c r="Q31" s="1038">
        <v>357</v>
      </c>
      <c r="R31" s="1039"/>
      <c r="S31" s="1039"/>
      <c r="T31" s="1039"/>
      <c r="U31" s="1039"/>
      <c r="V31" s="1039">
        <v>322</v>
      </c>
      <c r="W31" s="1039"/>
      <c r="X31" s="1039"/>
      <c r="Y31" s="1039"/>
      <c r="Z31" s="1039"/>
      <c r="AA31" s="1039">
        <v>35</v>
      </c>
      <c r="AB31" s="1039"/>
      <c r="AC31" s="1039"/>
      <c r="AD31" s="1039"/>
      <c r="AE31" s="1040"/>
      <c r="AF31" s="1035">
        <v>603</v>
      </c>
      <c r="AG31" s="1036"/>
      <c r="AH31" s="1036"/>
      <c r="AI31" s="1036"/>
      <c r="AJ31" s="1037"/>
      <c r="AK31" s="980">
        <v>49</v>
      </c>
      <c r="AL31" s="971"/>
      <c r="AM31" s="971"/>
      <c r="AN31" s="971"/>
      <c r="AO31" s="971"/>
      <c r="AP31" s="971">
        <v>747</v>
      </c>
      <c r="AQ31" s="971"/>
      <c r="AR31" s="971"/>
      <c r="AS31" s="971"/>
      <c r="AT31" s="971"/>
      <c r="AU31" s="971">
        <v>33</v>
      </c>
      <c r="AV31" s="971"/>
      <c r="AW31" s="971"/>
      <c r="AX31" s="971"/>
      <c r="AY31" s="971"/>
      <c r="AZ31" s="1041" t="s">
        <v>598</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414</v>
      </c>
      <c r="C32" s="1031"/>
      <c r="D32" s="1031"/>
      <c r="E32" s="1031"/>
      <c r="F32" s="1031"/>
      <c r="G32" s="1031"/>
      <c r="H32" s="1031"/>
      <c r="I32" s="1031"/>
      <c r="J32" s="1031"/>
      <c r="K32" s="1031"/>
      <c r="L32" s="1031"/>
      <c r="M32" s="1031"/>
      <c r="N32" s="1031"/>
      <c r="O32" s="1031"/>
      <c r="P32" s="1032"/>
      <c r="Q32" s="1038">
        <v>735</v>
      </c>
      <c r="R32" s="1039"/>
      <c r="S32" s="1039"/>
      <c r="T32" s="1039"/>
      <c r="U32" s="1039"/>
      <c r="V32" s="1039">
        <v>733</v>
      </c>
      <c r="W32" s="1039"/>
      <c r="X32" s="1039"/>
      <c r="Y32" s="1039"/>
      <c r="Z32" s="1039"/>
      <c r="AA32" s="1039">
        <v>2</v>
      </c>
      <c r="AB32" s="1039"/>
      <c r="AC32" s="1039"/>
      <c r="AD32" s="1039"/>
      <c r="AE32" s="1040"/>
      <c r="AF32" s="1035">
        <v>2</v>
      </c>
      <c r="AG32" s="1036"/>
      <c r="AH32" s="1036"/>
      <c r="AI32" s="1036"/>
      <c r="AJ32" s="1037"/>
      <c r="AK32" s="980">
        <v>297</v>
      </c>
      <c r="AL32" s="971"/>
      <c r="AM32" s="971"/>
      <c r="AN32" s="971"/>
      <c r="AO32" s="971"/>
      <c r="AP32" s="971">
        <v>887</v>
      </c>
      <c r="AQ32" s="971"/>
      <c r="AR32" s="971"/>
      <c r="AS32" s="971"/>
      <c r="AT32" s="971"/>
      <c r="AU32" s="971">
        <v>256</v>
      </c>
      <c r="AV32" s="971"/>
      <c r="AW32" s="971"/>
      <c r="AX32" s="971"/>
      <c r="AY32" s="971"/>
      <c r="AZ32" s="1041" t="s">
        <v>598</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416</v>
      </c>
      <c r="C33" s="1031"/>
      <c r="D33" s="1031"/>
      <c r="E33" s="1031"/>
      <c r="F33" s="1031"/>
      <c r="G33" s="1031"/>
      <c r="H33" s="1031"/>
      <c r="I33" s="1031"/>
      <c r="J33" s="1031"/>
      <c r="K33" s="1031"/>
      <c r="L33" s="1031"/>
      <c r="M33" s="1031"/>
      <c r="N33" s="1031"/>
      <c r="O33" s="1031"/>
      <c r="P33" s="1032"/>
      <c r="Q33" s="1038">
        <v>173</v>
      </c>
      <c r="R33" s="1039"/>
      <c r="S33" s="1039"/>
      <c r="T33" s="1039"/>
      <c r="U33" s="1039"/>
      <c r="V33" s="1039">
        <v>168</v>
      </c>
      <c r="W33" s="1039"/>
      <c r="X33" s="1039"/>
      <c r="Y33" s="1039"/>
      <c r="Z33" s="1039"/>
      <c r="AA33" s="1039">
        <v>5</v>
      </c>
      <c r="AB33" s="1039"/>
      <c r="AC33" s="1039"/>
      <c r="AD33" s="1039"/>
      <c r="AE33" s="1040"/>
      <c r="AF33" s="1035">
        <v>5</v>
      </c>
      <c r="AG33" s="1036"/>
      <c r="AH33" s="1036"/>
      <c r="AI33" s="1036"/>
      <c r="AJ33" s="1037"/>
      <c r="AK33" s="980">
        <v>129</v>
      </c>
      <c r="AL33" s="971"/>
      <c r="AM33" s="971"/>
      <c r="AN33" s="971"/>
      <c r="AO33" s="971"/>
      <c r="AP33" s="971">
        <v>375</v>
      </c>
      <c r="AQ33" s="971"/>
      <c r="AR33" s="971"/>
      <c r="AS33" s="971"/>
      <c r="AT33" s="971"/>
      <c r="AU33" s="971">
        <v>101</v>
      </c>
      <c r="AV33" s="971"/>
      <c r="AW33" s="971"/>
      <c r="AX33" s="971"/>
      <c r="AY33" s="971"/>
      <c r="AZ33" s="1041" t="s">
        <v>598</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888</v>
      </c>
      <c r="AG63" s="959"/>
      <c r="AH63" s="959"/>
      <c r="AI63" s="959"/>
      <c r="AJ63" s="1022"/>
      <c r="AK63" s="1023"/>
      <c r="AL63" s="963"/>
      <c r="AM63" s="963"/>
      <c r="AN63" s="963"/>
      <c r="AO63" s="963"/>
      <c r="AP63" s="959">
        <v>2009</v>
      </c>
      <c r="AQ63" s="959"/>
      <c r="AR63" s="959"/>
      <c r="AS63" s="959"/>
      <c r="AT63" s="959"/>
      <c r="AU63" s="959">
        <v>390</v>
      </c>
      <c r="AV63" s="959"/>
      <c r="AW63" s="959"/>
      <c r="AX63" s="959"/>
      <c r="AY63" s="959"/>
      <c r="AZ63" s="1017"/>
      <c r="BA63" s="1017"/>
      <c r="BB63" s="1017"/>
      <c r="BC63" s="1017"/>
      <c r="BD63" s="1017"/>
      <c r="BE63" s="960"/>
      <c r="BF63" s="960"/>
      <c r="BG63" s="960"/>
      <c r="BH63" s="960"/>
      <c r="BI63" s="961"/>
      <c r="BJ63" s="1018" t="s">
        <v>398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421</v>
      </c>
      <c r="B66" s="996"/>
      <c r="C66" s="996"/>
      <c r="D66" s="996"/>
      <c r="E66" s="996"/>
      <c r="F66" s="996"/>
      <c r="G66" s="996"/>
      <c r="H66" s="996"/>
      <c r="I66" s="996"/>
      <c r="J66" s="996"/>
      <c r="K66" s="996"/>
      <c r="L66" s="996"/>
      <c r="M66" s="996"/>
      <c r="N66" s="996"/>
      <c r="O66" s="996"/>
      <c r="P66" s="997"/>
      <c r="Q66" s="1001" t="s">
        <v>401</v>
      </c>
      <c r="R66" s="1002"/>
      <c r="S66" s="1002"/>
      <c r="T66" s="1002"/>
      <c r="U66" s="1003"/>
      <c r="V66" s="1001" t="s">
        <v>422</v>
      </c>
      <c r="W66" s="1002"/>
      <c r="X66" s="1002"/>
      <c r="Y66" s="1002"/>
      <c r="Z66" s="1003"/>
      <c r="AA66" s="1001" t="s">
        <v>423</v>
      </c>
      <c r="AB66" s="1002"/>
      <c r="AC66" s="1002"/>
      <c r="AD66" s="1002"/>
      <c r="AE66" s="1003"/>
      <c r="AF66" s="1007" t="s">
        <v>424</v>
      </c>
      <c r="AG66" s="1008"/>
      <c r="AH66" s="1008"/>
      <c r="AI66" s="1008"/>
      <c r="AJ66" s="1009"/>
      <c r="AK66" s="1001" t="s">
        <v>425</v>
      </c>
      <c r="AL66" s="996"/>
      <c r="AM66" s="996"/>
      <c r="AN66" s="996"/>
      <c r="AO66" s="997"/>
      <c r="AP66" s="1001" t="s">
        <v>406</v>
      </c>
      <c r="AQ66" s="1002"/>
      <c r="AR66" s="1002"/>
      <c r="AS66" s="1002"/>
      <c r="AT66" s="1003"/>
      <c r="AU66" s="1001" t="s">
        <v>426</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583</v>
      </c>
      <c r="C68" s="986"/>
      <c r="D68" s="986"/>
      <c r="E68" s="986"/>
      <c r="F68" s="986"/>
      <c r="G68" s="986"/>
      <c r="H68" s="986"/>
      <c r="I68" s="986"/>
      <c r="J68" s="986"/>
      <c r="K68" s="986"/>
      <c r="L68" s="986"/>
      <c r="M68" s="986"/>
      <c r="N68" s="986"/>
      <c r="O68" s="986"/>
      <c r="P68" s="987"/>
      <c r="Q68" s="988">
        <v>2668</v>
      </c>
      <c r="R68" s="982"/>
      <c r="S68" s="982"/>
      <c r="T68" s="982"/>
      <c r="U68" s="982"/>
      <c r="V68" s="982">
        <v>2562</v>
      </c>
      <c r="W68" s="982"/>
      <c r="X68" s="982"/>
      <c r="Y68" s="982"/>
      <c r="Z68" s="982"/>
      <c r="AA68" s="982">
        <v>106</v>
      </c>
      <c r="AB68" s="982"/>
      <c r="AC68" s="982"/>
      <c r="AD68" s="982"/>
      <c r="AE68" s="982"/>
      <c r="AF68" s="982">
        <v>106</v>
      </c>
      <c r="AG68" s="982"/>
      <c r="AH68" s="982"/>
      <c r="AI68" s="982"/>
      <c r="AJ68" s="982"/>
      <c r="AK68" s="982" t="s">
        <v>598</v>
      </c>
      <c r="AL68" s="982"/>
      <c r="AM68" s="982"/>
      <c r="AN68" s="982"/>
      <c r="AO68" s="982"/>
      <c r="AP68" s="982">
        <v>153</v>
      </c>
      <c r="AQ68" s="982"/>
      <c r="AR68" s="982"/>
      <c r="AS68" s="982"/>
      <c r="AT68" s="982"/>
      <c r="AU68" s="982">
        <v>153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584</v>
      </c>
      <c r="C69" s="975"/>
      <c r="D69" s="975"/>
      <c r="E69" s="975"/>
      <c r="F69" s="975"/>
      <c r="G69" s="975"/>
      <c r="H69" s="975"/>
      <c r="I69" s="975"/>
      <c r="J69" s="975"/>
      <c r="K69" s="975"/>
      <c r="L69" s="975"/>
      <c r="M69" s="975"/>
      <c r="N69" s="975"/>
      <c r="O69" s="975"/>
      <c r="P69" s="976"/>
      <c r="Q69" s="977">
        <v>462</v>
      </c>
      <c r="R69" s="971"/>
      <c r="S69" s="971"/>
      <c r="T69" s="971"/>
      <c r="U69" s="971"/>
      <c r="V69" s="971">
        <v>436</v>
      </c>
      <c r="W69" s="971"/>
      <c r="X69" s="971"/>
      <c r="Y69" s="971"/>
      <c r="Z69" s="971"/>
      <c r="AA69" s="971">
        <v>26</v>
      </c>
      <c r="AB69" s="971"/>
      <c r="AC69" s="971"/>
      <c r="AD69" s="971"/>
      <c r="AE69" s="971"/>
      <c r="AF69" s="971">
        <v>521</v>
      </c>
      <c r="AG69" s="971"/>
      <c r="AH69" s="971"/>
      <c r="AI69" s="971"/>
      <c r="AJ69" s="971"/>
      <c r="AK69" s="971" t="s">
        <v>598</v>
      </c>
      <c r="AL69" s="971"/>
      <c r="AM69" s="971"/>
      <c r="AN69" s="971"/>
      <c r="AO69" s="971"/>
      <c r="AP69" s="971">
        <v>1082</v>
      </c>
      <c r="AQ69" s="971"/>
      <c r="AR69" s="971"/>
      <c r="AS69" s="971"/>
      <c r="AT69" s="971"/>
      <c r="AU69" s="971">
        <v>1082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585</v>
      </c>
      <c r="C70" s="975"/>
      <c r="D70" s="975"/>
      <c r="E70" s="975"/>
      <c r="F70" s="975"/>
      <c r="G70" s="975"/>
      <c r="H70" s="975"/>
      <c r="I70" s="975"/>
      <c r="J70" s="975"/>
      <c r="K70" s="975"/>
      <c r="L70" s="975"/>
      <c r="M70" s="975"/>
      <c r="N70" s="975"/>
      <c r="O70" s="975"/>
      <c r="P70" s="976"/>
      <c r="Q70" s="977">
        <v>510</v>
      </c>
      <c r="R70" s="971"/>
      <c r="S70" s="971"/>
      <c r="T70" s="971"/>
      <c r="U70" s="971"/>
      <c r="V70" s="971">
        <v>463</v>
      </c>
      <c r="W70" s="971"/>
      <c r="X70" s="971"/>
      <c r="Y70" s="971"/>
      <c r="Z70" s="971"/>
      <c r="AA70" s="971">
        <v>47</v>
      </c>
      <c r="AB70" s="971"/>
      <c r="AC70" s="971"/>
      <c r="AD70" s="971"/>
      <c r="AE70" s="971"/>
      <c r="AF70" s="971">
        <v>47</v>
      </c>
      <c r="AG70" s="971"/>
      <c r="AH70" s="971"/>
      <c r="AI70" s="971"/>
      <c r="AJ70" s="971"/>
      <c r="AK70" s="971" t="s">
        <v>598</v>
      </c>
      <c r="AL70" s="971"/>
      <c r="AM70" s="971"/>
      <c r="AN70" s="971"/>
      <c r="AO70" s="971"/>
      <c r="AP70" s="971" t="s">
        <v>598</v>
      </c>
      <c r="AQ70" s="971"/>
      <c r="AR70" s="971"/>
      <c r="AS70" s="971"/>
      <c r="AT70" s="971"/>
      <c r="AU70" s="971" t="s">
        <v>598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586</v>
      </c>
      <c r="C71" s="975"/>
      <c r="D71" s="975"/>
      <c r="E71" s="975"/>
      <c r="F71" s="975"/>
      <c r="G71" s="975"/>
      <c r="H71" s="975"/>
      <c r="I71" s="975"/>
      <c r="J71" s="975"/>
      <c r="K71" s="975"/>
      <c r="L71" s="975"/>
      <c r="M71" s="975"/>
      <c r="N71" s="975"/>
      <c r="O71" s="975"/>
      <c r="P71" s="976"/>
      <c r="Q71" s="977">
        <v>109501</v>
      </c>
      <c r="R71" s="971"/>
      <c r="S71" s="971"/>
      <c r="T71" s="971"/>
      <c r="U71" s="971"/>
      <c r="V71" s="971">
        <v>107372</v>
      </c>
      <c r="W71" s="971"/>
      <c r="X71" s="971"/>
      <c r="Y71" s="971"/>
      <c r="Z71" s="971"/>
      <c r="AA71" s="971">
        <v>2129</v>
      </c>
      <c r="AB71" s="971"/>
      <c r="AC71" s="971"/>
      <c r="AD71" s="971"/>
      <c r="AE71" s="971"/>
      <c r="AF71" s="971">
        <v>2129</v>
      </c>
      <c r="AG71" s="971"/>
      <c r="AH71" s="971"/>
      <c r="AI71" s="971"/>
      <c r="AJ71" s="971"/>
      <c r="AK71" s="971">
        <v>311</v>
      </c>
      <c r="AL71" s="971"/>
      <c r="AM71" s="971"/>
      <c r="AN71" s="971"/>
      <c r="AO71" s="971"/>
      <c r="AP71" s="971" t="s">
        <v>598</v>
      </c>
      <c r="AQ71" s="971"/>
      <c r="AR71" s="971"/>
      <c r="AS71" s="971"/>
      <c r="AT71" s="971"/>
      <c r="AU71" s="971" t="s">
        <v>598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587</v>
      </c>
      <c r="C72" s="975"/>
      <c r="D72" s="975"/>
      <c r="E72" s="975"/>
      <c r="F72" s="975"/>
      <c r="G72" s="975"/>
      <c r="H72" s="975"/>
      <c r="I72" s="975"/>
      <c r="J72" s="975"/>
      <c r="K72" s="975"/>
      <c r="L72" s="975"/>
      <c r="M72" s="975"/>
      <c r="N72" s="975"/>
      <c r="O72" s="975"/>
      <c r="P72" s="976"/>
      <c r="Q72" s="977">
        <v>43</v>
      </c>
      <c r="R72" s="971"/>
      <c r="S72" s="971"/>
      <c r="T72" s="971"/>
      <c r="U72" s="971"/>
      <c r="V72" s="971">
        <v>41</v>
      </c>
      <c r="W72" s="971"/>
      <c r="X72" s="971"/>
      <c r="Y72" s="971"/>
      <c r="Z72" s="971"/>
      <c r="AA72" s="971">
        <v>2</v>
      </c>
      <c r="AB72" s="971"/>
      <c r="AC72" s="971"/>
      <c r="AD72" s="971"/>
      <c r="AE72" s="971"/>
      <c r="AF72" s="971">
        <v>2</v>
      </c>
      <c r="AG72" s="971"/>
      <c r="AH72" s="971"/>
      <c r="AI72" s="971"/>
      <c r="AJ72" s="971"/>
      <c r="AK72" s="971" t="s">
        <v>598</v>
      </c>
      <c r="AL72" s="971"/>
      <c r="AM72" s="971"/>
      <c r="AN72" s="971"/>
      <c r="AO72" s="971"/>
      <c r="AP72" s="971" t="s">
        <v>598</v>
      </c>
      <c r="AQ72" s="971"/>
      <c r="AR72" s="971"/>
      <c r="AS72" s="971"/>
      <c r="AT72" s="971"/>
      <c r="AU72" s="971" t="s">
        <v>598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588</v>
      </c>
      <c r="C73" s="975"/>
      <c r="D73" s="975"/>
      <c r="E73" s="975"/>
      <c r="F73" s="975"/>
      <c r="G73" s="975"/>
      <c r="H73" s="975"/>
      <c r="I73" s="975"/>
      <c r="J73" s="975"/>
      <c r="K73" s="975"/>
      <c r="L73" s="975"/>
      <c r="M73" s="975"/>
      <c r="N73" s="975"/>
      <c r="O73" s="975"/>
      <c r="P73" s="976"/>
      <c r="Q73" s="977">
        <v>4641</v>
      </c>
      <c r="R73" s="971"/>
      <c r="S73" s="971"/>
      <c r="T73" s="971"/>
      <c r="U73" s="971"/>
      <c r="V73" s="971">
        <v>3399</v>
      </c>
      <c r="W73" s="971"/>
      <c r="X73" s="971"/>
      <c r="Y73" s="971"/>
      <c r="Z73" s="971"/>
      <c r="AA73" s="971">
        <v>1242</v>
      </c>
      <c r="AB73" s="971"/>
      <c r="AC73" s="971"/>
      <c r="AD73" s="971"/>
      <c r="AE73" s="971"/>
      <c r="AF73" s="971">
        <v>1242</v>
      </c>
      <c r="AG73" s="971"/>
      <c r="AH73" s="971"/>
      <c r="AI73" s="971"/>
      <c r="AJ73" s="971"/>
      <c r="AK73" s="971" t="s">
        <v>598</v>
      </c>
      <c r="AL73" s="971"/>
      <c r="AM73" s="971"/>
      <c r="AN73" s="971"/>
      <c r="AO73" s="971"/>
      <c r="AP73" s="971" t="s">
        <v>598</v>
      </c>
      <c r="AQ73" s="971"/>
      <c r="AR73" s="971"/>
      <c r="AS73" s="971"/>
      <c r="AT73" s="971"/>
      <c r="AU73" s="971" t="s">
        <v>598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589</v>
      </c>
      <c r="C74" s="975"/>
      <c r="D74" s="975"/>
      <c r="E74" s="975"/>
      <c r="F74" s="975"/>
      <c r="G74" s="975"/>
      <c r="H74" s="975"/>
      <c r="I74" s="975"/>
      <c r="J74" s="975"/>
      <c r="K74" s="975"/>
      <c r="L74" s="975"/>
      <c r="M74" s="975"/>
      <c r="N74" s="975"/>
      <c r="O74" s="975"/>
      <c r="P74" s="976"/>
      <c r="Q74" s="977">
        <v>92</v>
      </c>
      <c r="R74" s="971"/>
      <c r="S74" s="971"/>
      <c r="T74" s="971"/>
      <c r="U74" s="971"/>
      <c r="V74" s="971">
        <v>90</v>
      </c>
      <c r="W74" s="971"/>
      <c r="X74" s="971"/>
      <c r="Y74" s="971"/>
      <c r="Z74" s="971"/>
      <c r="AA74" s="971">
        <v>2</v>
      </c>
      <c r="AB74" s="971"/>
      <c r="AC74" s="971"/>
      <c r="AD74" s="971"/>
      <c r="AE74" s="971"/>
      <c r="AF74" s="971">
        <v>2</v>
      </c>
      <c r="AG74" s="971"/>
      <c r="AH74" s="971"/>
      <c r="AI74" s="971"/>
      <c r="AJ74" s="971"/>
      <c r="AK74" s="971">
        <v>20</v>
      </c>
      <c r="AL74" s="971"/>
      <c r="AM74" s="971"/>
      <c r="AN74" s="971"/>
      <c r="AO74" s="971"/>
      <c r="AP74" s="971" t="s">
        <v>598</v>
      </c>
      <c r="AQ74" s="971"/>
      <c r="AR74" s="971"/>
      <c r="AS74" s="971"/>
      <c r="AT74" s="971"/>
      <c r="AU74" s="971" t="s">
        <v>598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590</v>
      </c>
      <c r="C75" s="975"/>
      <c r="D75" s="975"/>
      <c r="E75" s="975"/>
      <c r="F75" s="975"/>
      <c r="G75" s="975"/>
      <c r="H75" s="975"/>
      <c r="I75" s="975"/>
      <c r="J75" s="975"/>
      <c r="K75" s="975"/>
      <c r="L75" s="975"/>
      <c r="M75" s="975"/>
      <c r="N75" s="975"/>
      <c r="O75" s="975"/>
      <c r="P75" s="976"/>
      <c r="Q75" s="978">
        <v>111</v>
      </c>
      <c r="R75" s="979"/>
      <c r="S75" s="979"/>
      <c r="T75" s="979"/>
      <c r="U75" s="980"/>
      <c r="V75" s="981">
        <v>108</v>
      </c>
      <c r="W75" s="979"/>
      <c r="X75" s="979"/>
      <c r="Y75" s="979"/>
      <c r="Z75" s="980"/>
      <c r="AA75" s="981">
        <v>3</v>
      </c>
      <c r="AB75" s="979"/>
      <c r="AC75" s="979"/>
      <c r="AD75" s="979"/>
      <c r="AE75" s="980"/>
      <c r="AF75" s="981">
        <v>3</v>
      </c>
      <c r="AG75" s="979"/>
      <c r="AH75" s="979"/>
      <c r="AI75" s="979"/>
      <c r="AJ75" s="980"/>
      <c r="AK75" s="981" t="s">
        <v>598</v>
      </c>
      <c r="AL75" s="979"/>
      <c r="AM75" s="979"/>
      <c r="AN75" s="979"/>
      <c r="AO75" s="980"/>
      <c r="AP75" s="981" t="s">
        <v>598</v>
      </c>
      <c r="AQ75" s="979"/>
      <c r="AR75" s="979"/>
      <c r="AS75" s="979"/>
      <c r="AT75" s="980"/>
      <c r="AU75" s="981" t="s">
        <v>598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4052</v>
      </c>
      <c r="AG88" s="959"/>
      <c r="AH88" s="959"/>
      <c r="AI88" s="959"/>
      <c r="AJ88" s="959"/>
      <c r="AK88" s="963"/>
      <c r="AL88" s="963"/>
      <c r="AM88" s="963"/>
      <c r="AN88" s="963"/>
      <c r="AO88" s="963"/>
      <c r="AP88" s="959">
        <v>1235</v>
      </c>
      <c r="AQ88" s="959"/>
      <c r="AR88" s="959"/>
      <c r="AS88" s="959"/>
      <c r="AT88" s="959"/>
      <c r="AU88" s="959">
        <v>1235</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313</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313</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313</v>
      </c>
      <c r="DR109" s="896"/>
      <c r="DS109" s="896"/>
      <c r="DT109" s="896"/>
      <c r="DU109" s="897"/>
      <c r="DV109" s="898" t="s">
        <v>438</v>
      </c>
      <c r="DW109" s="896"/>
      <c r="DX109" s="896"/>
      <c r="DY109" s="896"/>
      <c r="DZ109" s="929"/>
    </row>
    <row r="110" spans="1:131" s="230" customFormat="1" ht="26.25" customHeight="1">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859892</v>
      </c>
      <c r="AB110" s="889"/>
      <c r="AC110" s="889"/>
      <c r="AD110" s="889"/>
      <c r="AE110" s="890"/>
      <c r="AF110" s="891">
        <v>905430</v>
      </c>
      <c r="AG110" s="889"/>
      <c r="AH110" s="889"/>
      <c r="AI110" s="889"/>
      <c r="AJ110" s="890"/>
      <c r="AK110" s="891">
        <v>926505</v>
      </c>
      <c r="AL110" s="889"/>
      <c r="AM110" s="889"/>
      <c r="AN110" s="889"/>
      <c r="AO110" s="890"/>
      <c r="AP110" s="892">
        <v>17</v>
      </c>
      <c r="AQ110" s="893"/>
      <c r="AR110" s="893"/>
      <c r="AS110" s="893"/>
      <c r="AT110" s="894"/>
      <c r="AU110" s="930" t="s">
        <v>74</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8986416</v>
      </c>
      <c r="BR110" s="842"/>
      <c r="BS110" s="842"/>
      <c r="BT110" s="842"/>
      <c r="BU110" s="842"/>
      <c r="BV110" s="842">
        <v>8625725</v>
      </c>
      <c r="BW110" s="842"/>
      <c r="BX110" s="842"/>
      <c r="BY110" s="842"/>
      <c r="BZ110" s="842"/>
      <c r="CA110" s="842">
        <v>8217363</v>
      </c>
      <c r="CB110" s="842"/>
      <c r="CC110" s="842"/>
      <c r="CD110" s="842"/>
      <c r="CE110" s="842"/>
      <c r="CF110" s="866">
        <v>150.69999999999999</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444</v>
      </c>
      <c r="DH110" s="842"/>
      <c r="DI110" s="842"/>
      <c r="DJ110" s="842"/>
      <c r="DK110" s="842"/>
      <c r="DL110" s="842" t="s">
        <v>139</v>
      </c>
      <c r="DM110" s="842"/>
      <c r="DN110" s="842"/>
      <c r="DO110" s="842"/>
      <c r="DP110" s="842"/>
      <c r="DQ110" s="842" t="s">
        <v>445</v>
      </c>
      <c r="DR110" s="842"/>
      <c r="DS110" s="842"/>
      <c r="DT110" s="842"/>
      <c r="DU110" s="842"/>
      <c r="DV110" s="843" t="s">
        <v>139</v>
      </c>
      <c r="DW110" s="843"/>
      <c r="DX110" s="843"/>
      <c r="DY110" s="843"/>
      <c r="DZ110" s="844"/>
    </row>
    <row r="111" spans="1:131" s="230" customFormat="1" ht="26.25" customHeight="1">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139</v>
      </c>
      <c r="AB111" s="919"/>
      <c r="AC111" s="919"/>
      <c r="AD111" s="919"/>
      <c r="AE111" s="920"/>
      <c r="AF111" s="921" t="s">
        <v>398</v>
      </c>
      <c r="AG111" s="919"/>
      <c r="AH111" s="919"/>
      <c r="AI111" s="919"/>
      <c r="AJ111" s="920"/>
      <c r="AK111" s="921" t="s">
        <v>447</v>
      </c>
      <c r="AL111" s="919"/>
      <c r="AM111" s="919"/>
      <c r="AN111" s="919"/>
      <c r="AO111" s="920"/>
      <c r="AP111" s="922" t="s">
        <v>139</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139</v>
      </c>
      <c r="BW111" s="817"/>
      <c r="BX111" s="817"/>
      <c r="BY111" s="817"/>
      <c r="BZ111" s="817"/>
      <c r="CA111" s="817" t="s">
        <v>444</v>
      </c>
      <c r="CB111" s="817"/>
      <c r="CC111" s="817"/>
      <c r="CD111" s="817"/>
      <c r="CE111" s="817"/>
      <c r="CF111" s="875" t="s">
        <v>139</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139</v>
      </c>
      <c r="DH111" s="817"/>
      <c r="DI111" s="817"/>
      <c r="DJ111" s="817"/>
      <c r="DK111" s="817"/>
      <c r="DL111" s="817" t="s">
        <v>445</v>
      </c>
      <c r="DM111" s="817"/>
      <c r="DN111" s="817"/>
      <c r="DO111" s="817"/>
      <c r="DP111" s="817"/>
      <c r="DQ111" s="817" t="s">
        <v>447</v>
      </c>
      <c r="DR111" s="817"/>
      <c r="DS111" s="817"/>
      <c r="DT111" s="817"/>
      <c r="DU111" s="817"/>
      <c r="DV111" s="794" t="s">
        <v>139</v>
      </c>
      <c r="DW111" s="794"/>
      <c r="DX111" s="794"/>
      <c r="DY111" s="794"/>
      <c r="DZ111" s="795"/>
    </row>
    <row r="112" spans="1:131" s="230" customFormat="1" ht="26.25" customHeight="1">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139</v>
      </c>
      <c r="AB112" s="780"/>
      <c r="AC112" s="780"/>
      <c r="AD112" s="780"/>
      <c r="AE112" s="781"/>
      <c r="AF112" s="782" t="s">
        <v>447</v>
      </c>
      <c r="AG112" s="780"/>
      <c r="AH112" s="780"/>
      <c r="AI112" s="780"/>
      <c r="AJ112" s="781"/>
      <c r="AK112" s="782" t="s">
        <v>445</v>
      </c>
      <c r="AL112" s="780"/>
      <c r="AM112" s="780"/>
      <c r="AN112" s="780"/>
      <c r="AO112" s="781"/>
      <c r="AP112" s="824" t="s">
        <v>398</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2050418</v>
      </c>
      <c r="BR112" s="817"/>
      <c r="BS112" s="817"/>
      <c r="BT112" s="817"/>
      <c r="BU112" s="817"/>
      <c r="BV112" s="817">
        <v>1720667</v>
      </c>
      <c r="BW112" s="817"/>
      <c r="BX112" s="817"/>
      <c r="BY112" s="817"/>
      <c r="BZ112" s="817"/>
      <c r="CA112" s="817">
        <v>1478291</v>
      </c>
      <c r="CB112" s="817"/>
      <c r="CC112" s="817"/>
      <c r="CD112" s="817"/>
      <c r="CE112" s="817"/>
      <c r="CF112" s="875">
        <v>27.1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139</v>
      </c>
      <c r="DM112" s="817"/>
      <c r="DN112" s="817"/>
      <c r="DO112" s="817"/>
      <c r="DP112" s="817"/>
      <c r="DQ112" s="817" t="s">
        <v>398</v>
      </c>
      <c r="DR112" s="817"/>
      <c r="DS112" s="817"/>
      <c r="DT112" s="817"/>
      <c r="DU112" s="817"/>
      <c r="DV112" s="794" t="s">
        <v>445</v>
      </c>
      <c r="DW112" s="794"/>
      <c r="DX112" s="794"/>
      <c r="DY112" s="794"/>
      <c r="DZ112" s="795"/>
    </row>
    <row r="113" spans="1:130" s="230" customFormat="1" ht="26.25" customHeight="1">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472346</v>
      </c>
      <c r="AB113" s="919"/>
      <c r="AC113" s="919"/>
      <c r="AD113" s="919"/>
      <c r="AE113" s="920"/>
      <c r="AF113" s="921">
        <v>440583</v>
      </c>
      <c r="AG113" s="919"/>
      <c r="AH113" s="919"/>
      <c r="AI113" s="919"/>
      <c r="AJ113" s="920"/>
      <c r="AK113" s="921">
        <v>397818</v>
      </c>
      <c r="AL113" s="919"/>
      <c r="AM113" s="919"/>
      <c r="AN113" s="919"/>
      <c r="AO113" s="920"/>
      <c r="AP113" s="922">
        <v>7.3</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1271416</v>
      </c>
      <c r="BR113" s="817"/>
      <c r="BS113" s="817"/>
      <c r="BT113" s="817"/>
      <c r="BU113" s="817"/>
      <c r="BV113" s="817">
        <v>1206228</v>
      </c>
      <c r="BW113" s="817"/>
      <c r="BX113" s="817"/>
      <c r="BY113" s="817"/>
      <c r="BZ113" s="817"/>
      <c r="CA113" s="817">
        <v>1235130</v>
      </c>
      <c r="CB113" s="817"/>
      <c r="CC113" s="817"/>
      <c r="CD113" s="817"/>
      <c r="CE113" s="817"/>
      <c r="CF113" s="875">
        <v>22.7</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398</v>
      </c>
      <c r="DH113" s="780"/>
      <c r="DI113" s="780"/>
      <c r="DJ113" s="780"/>
      <c r="DK113" s="781"/>
      <c r="DL113" s="782" t="s">
        <v>398</v>
      </c>
      <c r="DM113" s="780"/>
      <c r="DN113" s="780"/>
      <c r="DO113" s="780"/>
      <c r="DP113" s="781"/>
      <c r="DQ113" s="782" t="s">
        <v>398</v>
      </c>
      <c r="DR113" s="780"/>
      <c r="DS113" s="780"/>
      <c r="DT113" s="780"/>
      <c r="DU113" s="781"/>
      <c r="DV113" s="824" t="s">
        <v>398</v>
      </c>
      <c r="DW113" s="825"/>
      <c r="DX113" s="825"/>
      <c r="DY113" s="825"/>
      <c r="DZ113" s="826"/>
    </row>
    <row r="114" spans="1:130" s="230" customFormat="1" ht="26.25" customHeight="1">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123134</v>
      </c>
      <c r="AB114" s="780"/>
      <c r="AC114" s="780"/>
      <c r="AD114" s="780"/>
      <c r="AE114" s="781"/>
      <c r="AF114" s="782">
        <v>123160</v>
      </c>
      <c r="AG114" s="780"/>
      <c r="AH114" s="780"/>
      <c r="AI114" s="780"/>
      <c r="AJ114" s="781"/>
      <c r="AK114" s="782">
        <v>116656</v>
      </c>
      <c r="AL114" s="780"/>
      <c r="AM114" s="780"/>
      <c r="AN114" s="780"/>
      <c r="AO114" s="781"/>
      <c r="AP114" s="824">
        <v>2.1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1892092</v>
      </c>
      <c r="BR114" s="817"/>
      <c r="BS114" s="817"/>
      <c r="BT114" s="817"/>
      <c r="BU114" s="817"/>
      <c r="BV114" s="817">
        <v>1809339</v>
      </c>
      <c r="BW114" s="817"/>
      <c r="BX114" s="817"/>
      <c r="BY114" s="817"/>
      <c r="BZ114" s="817"/>
      <c r="CA114" s="817">
        <v>1796364</v>
      </c>
      <c r="CB114" s="817"/>
      <c r="CC114" s="817"/>
      <c r="CD114" s="817"/>
      <c r="CE114" s="817"/>
      <c r="CF114" s="875">
        <v>32.9</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398</v>
      </c>
      <c r="DH114" s="780"/>
      <c r="DI114" s="780"/>
      <c r="DJ114" s="780"/>
      <c r="DK114" s="781"/>
      <c r="DL114" s="782" t="s">
        <v>139</v>
      </c>
      <c r="DM114" s="780"/>
      <c r="DN114" s="780"/>
      <c r="DO114" s="780"/>
      <c r="DP114" s="781"/>
      <c r="DQ114" s="782" t="s">
        <v>139</v>
      </c>
      <c r="DR114" s="780"/>
      <c r="DS114" s="780"/>
      <c r="DT114" s="780"/>
      <c r="DU114" s="781"/>
      <c r="DV114" s="824" t="s">
        <v>139</v>
      </c>
      <c r="DW114" s="825"/>
      <c r="DX114" s="825"/>
      <c r="DY114" s="825"/>
      <c r="DZ114" s="826"/>
    </row>
    <row r="115" spans="1:130" s="230" customFormat="1" ht="26.25" customHeight="1">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139</v>
      </c>
      <c r="AB115" s="919"/>
      <c r="AC115" s="919"/>
      <c r="AD115" s="919"/>
      <c r="AE115" s="920"/>
      <c r="AF115" s="921" t="s">
        <v>139</v>
      </c>
      <c r="AG115" s="919"/>
      <c r="AH115" s="919"/>
      <c r="AI115" s="919"/>
      <c r="AJ115" s="920"/>
      <c r="AK115" s="921" t="s">
        <v>398</v>
      </c>
      <c r="AL115" s="919"/>
      <c r="AM115" s="919"/>
      <c r="AN115" s="919"/>
      <c r="AO115" s="920"/>
      <c r="AP115" s="922" t="s">
        <v>398</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139</v>
      </c>
      <c r="BR115" s="817"/>
      <c r="BS115" s="817"/>
      <c r="BT115" s="817"/>
      <c r="BU115" s="817"/>
      <c r="BV115" s="817" t="s">
        <v>444</v>
      </c>
      <c r="BW115" s="817"/>
      <c r="BX115" s="817"/>
      <c r="BY115" s="817"/>
      <c r="BZ115" s="817"/>
      <c r="CA115" s="817" t="s">
        <v>139</v>
      </c>
      <c r="CB115" s="817"/>
      <c r="CC115" s="817"/>
      <c r="CD115" s="817"/>
      <c r="CE115" s="817"/>
      <c r="CF115" s="875" t="s">
        <v>444</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398</v>
      </c>
      <c r="DM115" s="780"/>
      <c r="DN115" s="780"/>
      <c r="DO115" s="780"/>
      <c r="DP115" s="781"/>
      <c r="DQ115" s="782" t="s">
        <v>447</v>
      </c>
      <c r="DR115" s="780"/>
      <c r="DS115" s="780"/>
      <c r="DT115" s="780"/>
      <c r="DU115" s="781"/>
      <c r="DV115" s="824" t="s">
        <v>139</v>
      </c>
      <c r="DW115" s="825"/>
      <c r="DX115" s="825"/>
      <c r="DY115" s="825"/>
      <c r="DZ115" s="826"/>
    </row>
    <row r="116" spans="1:130" s="230" customFormat="1" ht="26.25" customHeight="1">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139</v>
      </c>
      <c r="AG116" s="780"/>
      <c r="AH116" s="780"/>
      <c r="AI116" s="780"/>
      <c r="AJ116" s="781"/>
      <c r="AK116" s="782" t="s">
        <v>398</v>
      </c>
      <c r="AL116" s="780"/>
      <c r="AM116" s="780"/>
      <c r="AN116" s="780"/>
      <c r="AO116" s="781"/>
      <c r="AP116" s="824" t="s">
        <v>398</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139</v>
      </c>
      <c r="BW116" s="817"/>
      <c r="BX116" s="817"/>
      <c r="BY116" s="817"/>
      <c r="BZ116" s="817"/>
      <c r="CA116" s="817" t="s">
        <v>139</v>
      </c>
      <c r="CB116" s="817"/>
      <c r="CC116" s="817"/>
      <c r="CD116" s="817"/>
      <c r="CE116" s="817"/>
      <c r="CF116" s="875" t="s">
        <v>139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139</v>
      </c>
      <c r="DH116" s="780"/>
      <c r="DI116" s="780"/>
      <c r="DJ116" s="780"/>
      <c r="DK116" s="781"/>
      <c r="DL116" s="782" t="s">
        <v>398</v>
      </c>
      <c r="DM116" s="780"/>
      <c r="DN116" s="780"/>
      <c r="DO116" s="780"/>
      <c r="DP116" s="781"/>
      <c r="DQ116" s="782" t="s">
        <v>398</v>
      </c>
      <c r="DR116" s="780"/>
      <c r="DS116" s="780"/>
      <c r="DT116" s="780"/>
      <c r="DU116" s="781"/>
      <c r="DV116" s="824" t="s">
        <v>444</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1455372</v>
      </c>
      <c r="AB117" s="903"/>
      <c r="AC117" s="903"/>
      <c r="AD117" s="903"/>
      <c r="AE117" s="904"/>
      <c r="AF117" s="905">
        <v>1469173</v>
      </c>
      <c r="AG117" s="903"/>
      <c r="AH117" s="903"/>
      <c r="AI117" s="903"/>
      <c r="AJ117" s="904"/>
      <c r="AK117" s="905">
        <v>1440979</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139</v>
      </c>
      <c r="CB117" s="817"/>
      <c r="CC117" s="817"/>
      <c r="CD117" s="817"/>
      <c r="CE117" s="817"/>
      <c r="CF117" s="875" t="s">
        <v>398</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398</v>
      </c>
      <c r="DM117" s="780"/>
      <c r="DN117" s="780"/>
      <c r="DO117" s="780"/>
      <c r="DP117" s="781"/>
      <c r="DQ117" s="782" t="s">
        <v>139</v>
      </c>
      <c r="DR117" s="780"/>
      <c r="DS117" s="780"/>
      <c r="DT117" s="780"/>
      <c r="DU117" s="781"/>
      <c r="DV117" s="824" t="s">
        <v>398</v>
      </c>
      <c r="DW117" s="825"/>
      <c r="DX117" s="825"/>
      <c r="DY117" s="825"/>
      <c r="DZ117" s="826"/>
    </row>
    <row r="118" spans="1:130" s="230" customFormat="1" ht="26.25" customHeight="1">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313</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398</v>
      </c>
      <c r="BR118" s="845"/>
      <c r="BS118" s="845"/>
      <c r="BT118" s="845"/>
      <c r="BU118" s="845"/>
      <c r="BV118" s="845" t="s">
        <v>139</v>
      </c>
      <c r="BW118" s="845"/>
      <c r="BX118" s="845"/>
      <c r="BY118" s="845"/>
      <c r="BZ118" s="845"/>
      <c r="CA118" s="845" t="s">
        <v>139</v>
      </c>
      <c r="CB118" s="845"/>
      <c r="CC118" s="845"/>
      <c r="CD118" s="845"/>
      <c r="CE118" s="845"/>
      <c r="CF118" s="875" t="s">
        <v>398</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139</v>
      </c>
      <c r="DM118" s="780"/>
      <c r="DN118" s="780"/>
      <c r="DO118" s="780"/>
      <c r="DP118" s="781"/>
      <c r="DQ118" s="782" t="s">
        <v>444</v>
      </c>
      <c r="DR118" s="780"/>
      <c r="DS118" s="780"/>
      <c r="DT118" s="780"/>
      <c r="DU118" s="781"/>
      <c r="DV118" s="824" t="s">
        <v>398</v>
      </c>
      <c r="DW118" s="825"/>
      <c r="DX118" s="825"/>
      <c r="DY118" s="825"/>
      <c r="DZ118" s="826"/>
    </row>
    <row r="119" spans="1:130" s="230" customFormat="1" ht="26.25" customHeight="1">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139</v>
      </c>
      <c r="AB119" s="889"/>
      <c r="AC119" s="889"/>
      <c r="AD119" s="889"/>
      <c r="AE119" s="890"/>
      <c r="AF119" s="891" t="s">
        <v>398</v>
      </c>
      <c r="AG119" s="889"/>
      <c r="AH119" s="889"/>
      <c r="AI119" s="889"/>
      <c r="AJ119" s="890"/>
      <c r="AK119" s="891" t="s">
        <v>444</v>
      </c>
      <c r="AL119" s="889"/>
      <c r="AM119" s="889"/>
      <c r="AN119" s="889"/>
      <c r="AO119" s="890"/>
      <c r="AP119" s="892" t="s">
        <v>398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471</v>
      </c>
      <c r="BP119" s="878"/>
      <c r="BQ119" s="879">
        <v>14200342</v>
      </c>
      <c r="BR119" s="845"/>
      <c r="BS119" s="845"/>
      <c r="BT119" s="845"/>
      <c r="BU119" s="845"/>
      <c r="BV119" s="845">
        <v>13361959</v>
      </c>
      <c r="BW119" s="845"/>
      <c r="BX119" s="845"/>
      <c r="BY119" s="845"/>
      <c r="BZ119" s="845"/>
      <c r="CA119" s="845">
        <v>12727148</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139</v>
      </c>
      <c r="DM119" s="764"/>
      <c r="DN119" s="764"/>
      <c r="DO119" s="764"/>
      <c r="DP119" s="765"/>
      <c r="DQ119" s="766" t="s">
        <v>398</v>
      </c>
      <c r="DR119" s="764"/>
      <c r="DS119" s="764"/>
      <c r="DT119" s="764"/>
      <c r="DU119" s="765"/>
      <c r="DV119" s="848" t="s">
        <v>139</v>
      </c>
      <c r="DW119" s="849"/>
      <c r="DX119" s="849"/>
      <c r="DY119" s="849"/>
      <c r="DZ119" s="850"/>
    </row>
    <row r="120" spans="1:130" s="230" customFormat="1" ht="26.25" customHeight="1">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398</v>
      </c>
      <c r="AB120" s="780"/>
      <c r="AC120" s="780"/>
      <c r="AD120" s="780"/>
      <c r="AE120" s="781"/>
      <c r="AF120" s="782" t="s">
        <v>398</v>
      </c>
      <c r="AG120" s="780"/>
      <c r="AH120" s="780"/>
      <c r="AI120" s="780"/>
      <c r="AJ120" s="781"/>
      <c r="AK120" s="782" t="s">
        <v>139</v>
      </c>
      <c r="AL120" s="780"/>
      <c r="AM120" s="780"/>
      <c r="AN120" s="780"/>
      <c r="AO120" s="781"/>
      <c r="AP120" s="824" t="s">
        <v>398</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4159876</v>
      </c>
      <c r="BR120" s="842"/>
      <c r="BS120" s="842"/>
      <c r="BT120" s="842"/>
      <c r="BU120" s="842"/>
      <c r="BV120" s="842">
        <v>4651248</v>
      </c>
      <c r="BW120" s="842"/>
      <c r="BX120" s="842"/>
      <c r="BY120" s="842"/>
      <c r="BZ120" s="842"/>
      <c r="CA120" s="842">
        <v>5013580</v>
      </c>
      <c r="CB120" s="842"/>
      <c r="CC120" s="842"/>
      <c r="CD120" s="842"/>
      <c r="CE120" s="842"/>
      <c r="CF120" s="866">
        <v>92</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1180424</v>
      </c>
      <c r="DH120" s="842"/>
      <c r="DI120" s="842"/>
      <c r="DJ120" s="842"/>
      <c r="DK120" s="842"/>
      <c r="DL120" s="842">
        <v>962023</v>
      </c>
      <c r="DM120" s="842"/>
      <c r="DN120" s="842"/>
      <c r="DO120" s="842"/>
      <c r="DP120" s="842"/>
      <c r="DQ120" s="842">
        <v>886814</v>
      </c>
      <c r="DR120" s="842"/>
      <c r="DS120" s="842"/>
      <c r="DT120" s="842"/>
      <c r="DU120" s="842"/>
      <c r="DV120" s="843">
        <v>16.3</v>
      </c>
      <c r="DW120" s="843"/>
      <c r="DX120" s="843"/>
      <c r="DY120" s="843"/>
      <c r="DZ120" s="844"/>
    </row>
    <row r="121" spans="1:130" s="230" customFormat="1" ht="26.25" customHeight="1">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398</v>
      </c>
      <c r="AB121" s="780"/>
      <c r="AC121" s="780"/>
      <c r="AD121" s="780"/>
      <c r="AE121" s="781"/>
      <c r="AF121" s="782" t="s">
        <v>139</v>
      </c>
      <c r="AG121" s="780"/>
      <c r="AH121" s="780"/>
      <c r="AI121" s="780"/>
      <c r="AJ121" s="781"/>
      <c r="AK121" s="782" t="s">
        <v>444</v>
      </c>
      <c r="AL121" s="780"/>
      <c r="AM121" s="780"/>
      <c r="AN121" s="780"/>
      <c r="AO121" s="781"/>
      <c r="AP121" s="824" t="s">
        <v>398</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125676</v>
      </c>
      <c r="BR121" s="817"/>
      <c r="BS121" s="817"/>
      <c r="BT121" s="817"/>
      <c r="BU121" s="817"/>
      <c r="BV121" s="817">
        <v>88772</v>
      </c>
      <c r="BW121" s="817"/>
      <c r="BX121" s="817"/>
      <c r="BY121" s="817"/>
      <c r="BZ121" s="817"/>
      <c r="CA121" s="817">
        <v>47690</v>
      </c>
      <c r="CB121" s="817"/>
      <c r="CC121" s="817"/>
      <c r="CD121" s="817"/>
      <c r="CE121" s="817"/>
      <c r="CF121" s="875">
        <v>0.9</v>
      </c>
      <c r="CG121" s="876"/>
      <c r="CH121" s="876"/>
      <c r="CI121" s="876"/>
      <c r="CJ121" s="876"/>
      <c r="CK121" s="869"/>
      <c r="CL121" s="855"/>
      <c r="CM121" s="855"/>
      <c r="CN121" s="855"/>
      <c r="CO121" s="856"/>
      <c r="CP121" s="835" t="s">
        <v>416</v>
      </c>
      <c r="CQ121" s="836"/>
      <c r="CR121" s="836"/>
      <c r="CS121" s="836"/>
      <c r="CT121" s="836"/>
      <c r="CU121" s="836"/>
      <c r="CV121" s="836"/>
      <c r="CW121" s="836"/>
      <c r="CX121" s="836"/>
      <c r="CY121" s="836"/>
      <c r="CZ121" s="836"/>
      <c r="DA121" s="836"/>
      <c r="DB121" s="836"/>
      <c r="DC121" s="836"/>
      <c r="DD121" s="836"/>
      <c r="DE121" s="836"/>
      <c r="DF121" s="837"/>
      <c r="DG121" s="816">
        <v>610697</v>
      </c>
      <c r="DH121" s="817"/>
      <c r="DI121" s="817"/>
      <c r="DJ121" s="817"/>
      <c r="DK121" s="817"/>
      <c r="DL121" s="817">
        <v>511373</v>
      </c>
      <c r="DM121" s="817"/>
      <c r="DN121" s="817"/>
      <c r="DO121" s="817"/>
      <c r="DP121" s="817"/>
      <c r="DQ121" s="817">
        <v>374788</v>
      </c>
      <c r="DR121" s="817"/>
      <c r="DS121" s="817"/>
      <c r="DT121" s="817"/>
      <c r="DU121" s="817"/>
      <c r="DV121" s="794">
        <v>6.9</v>
      </c>
      <c r="DW121" s="794"/>
      <c r="DX121" s="794"/>
      <c r="DY121" s="794"/>
      <c r="DZ121" s="795"/>
    </row>
    <row r="122" spans="1:130" s="230" customFormat="1" ht="26.25" customHeight="1">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445</v>
      </c>
      <c r="AG122" s="780"/>
      <c r="AH122" s="780"/>
      <c r="AI122" s="780"/>
      <c r="AJ122" s="781"/>
      <c r="AK122" s="782" t="s">
        <v>398</v>
      </c>
      <c r="AL122" s="780"/>
      <c r="AM122" s="780"/>
      <c r="AN122" s="780"/>
      <c r="AO122" s="781"/>
      <c r="AP122" s="824" t="s">
        <v>139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9839003</v>
      </c>
      <c r="BR122" s="845"/>
      <c r="BS122" s="845"/>
      <c r="BT122" s="845"/>
      <c r="BU122" s="845"/>
      <c r="BV122" s="845">
        <v>9346322</v>
      </c>
      <c r="BW122" s="845"/>
      <c r="BX122" s="845"/>
      <c r="BY122" s="845"/>
      <c r="BZ122" s="845"/>
      <c r="CA122" s="845">
        <v>8866693</v>
      </c>
      <c r="CB122" s="845"/>
      <c r="CC122" s="845"/>
      <c r="CD122" s="845"/>
      <c r="CE122" s="845"/>
      <c r="CF122" s="846">
        <v>162.6</v>
      </c>
      <c r="CG122" s="847"/>
      <c r="CH122" s="847"/>
      <c r="CI122" s="847"/>
      <c r="CJ122" s="847"/>
      <c r="CK122" s="869"/>
      <c r="CL122" s="855"/>
      <c r="CM122" s="855"/>
      <c r="CN122" s="855"/>
      <c r="CO122" s="856"/>
      <c r="CP122" s="835" t="s">
        <v>480</v>
      </c>
      <c r="CQ122" s="836"/>
      <c r="CR122" s="836"/>
      <c r="CS122" s="836"/>
      <c r="CT122" s="836"/>
      <c r="CU122" s="836"/>
      <c r="CV122" s="836"/>
      <c r="CW122" s="836"/>
      <c r="CX122" s="836"/>
      <c r="CY122" s="836"/>
      <c r="CZ122" s="836"/>
      <c r="DA122" s="836"/>
      <c r="DB122" s="836"/>
      <c r="DC122" s="836"/>
      <c r="DD122" s="836"/>
      <c r="DE122" s="836"/>
      <c r="DF122" s="837"/>
      <c r="DG122" s="816">
        <v>259297</v>
      </c>
      <c r="DH122" s="817"/>
      <c r="DI122" s="817"/>
      <c r="DJ122" s="817"/>
      <c r="DK122" s="817"/>
      <c r="DL122" s="817">
        <v>247271</v>
      </c>
      <c r="DM122" s="817"/>
      <c r="DN122" s="817"/>
      <c r="DO122" s="817"/>
      <c r="DP122" s="817"/>
      <c r="DQ122" s="817">
        <v>216689</v>
      </c>
      <c r="DR122" s="817"/>
      <c r="DS122" s="817"/>
      <c r="DT122" s="817"/>
      <c r="DU122" s="817"/>
      <c r="DV122" s="794">
        <v>4</v>
      </c>
      <c r="DW122" s="794"/>
      <c r="DX122" s="794"/>
      <c r="DY122" s="794"/>
      <c r="DZ122" s="795"/>
    </row>
    <row r="123" spans="1:130" s="230" customFormat="1" ht="26.25" customHeight="1">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398</v>
      </c>
      <c r="AB123" s="780"/>
      <c r="AC123" s="780"/>
      <c r="AD123" s="780"/>
      <c r="AE123" s="781"/>
      <c r="AF123" s="782" t="s">
        <v>398</v>
      </c>
      <c r="AG123" s="780"/>
      <c r="AH123" s="780"/>
      <c r="AI123" s="780"/>
      <c r="AJ123" s="781"/>
      <c r="AK123" s="782" t="s">
        <v>139</v>
      </c>
      <c r="AL123" s="780"/>
      <c r="AM123" s="780"/>
      <c r="AN123" s="780"/>
      <c r="AO123" s="781"/>
      <c r="AP123" s="824" t="s">
        <v>398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481</v>
      </c>
      <c r="BP123" s="878"/>
      <c r="BQ123" s="832">
        <v>14124555</v>
      </c>
      <c r="BR123" s="833"/>
      <c r="BS123" s="833"/>
      <c r="BT123" s="833"/>
      <c r="BU123" s="833"/>
      <c r="BV123" s="833">
        <v>14086342</v>
      </c>
      <c r="BW123" s="833"/>
      <c r="BX123" s="833"/>
      <c r="BY123" s="833"/>
      <c r="BZ123" s="833"/>
      <c r="CA123" s="833">
        <v>13927963</v>
      </c>
      <c r="CB123" s="833"/>
      <c r="CC123" s="833"/>
      <c r="CD123" s="833"/>
      <c r="CE123" s="833"/>
      <c r="CF123" s="748"/>
      <c r="CG123" s="749"/>
      <c r="CH123" s="749"/>
      <c r="CI123" s="749"/>
      <c r="CJ123" s="834"/>
      <c r="CK123" s="869"/>
      <c r="CL123" s="855"/>
      <c r="CM123" s="855"/>
      <c r="CN123" s="855"/>
      <c r="CO123" s="856"/>
      <c r="CP123" s="835" t="s">
        <v>482</v>
      </c>
      <c r="CQ123" s="836"/>
      <c r="CR123" s="836"/>
      <c r="CS123" s="836"/>
      <c r="CT123" s="836"/>
      <c r="CU123" s="836"/>
      <c r="CV123" s="836"/>
      <c r="CW123" s="836"/>
      <c r="CX123" s="836"/>
      <c r="CY123" s="836"/>
      <c r="CZ123" s="836"/>
      <c r="DA123" s="836"/>
      <c r="DB123" s="836"/>
      <c r="DC123" s="836"/>
      <c r="DD123" s="836"/>
      <c r="DE123" s="836"/>
      <c r="DF123" s="837"/>
      <c r="DG123" s="779" t="s">
        <v>398</v>
      </c>
      <c r="DH123" s="780"/>
      <c r="DI123" s="780"/>
      <c r="DJ123" s="780"/>
      <c r="DK123" s="781"/>
      <c r="DL123" s="782" t="s">
        <v>398</v>
      </c>
      <c r="DM123" s="780"/>
      <c r="DN123" s="780"/>
      <c r="DO123" s="780"/>
      <c r="DP123" s="781"/>
      <c r="DQ123" s="782" t="s">
        <v>398</v>
      </c>
      <c r="DR123" s="780"/>
      <c r="DS123" s="780"/>
      <c r="DT123" s="780"/>
      <c r="DU123" s="781"/>
      <c r="DV123" s="824" t="s">
        <v>444</v>
      </c>
      <c r="DW123" s="825"/>
      <c r="DX123" s="825"/>
      <c r="DY123" s="825"/>
      <c r="DZ123" s="826"/>
    </row>
    <row r="124" spans="1:130" s="230" customFormat="1" ht="26.25" customHeight="1" thickBot="1">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139</v>
      </c>
      <c r="AB124" s="780"/>
      <c r="AC124" s="780"/>
      <c r="AD124" s="780"/>
      <c r="AE124" s="781"/>
      <c r="AF124" s="782" t="s">
        <v>398</v>
      </c>
      <c r="AG124" s="780"/>
      <c r="AH124" s="780"/>
      <c r="AI124" s="780"/>
      <c r="AJ124" s="781"/>
      <c r="AK124" s="782" t="s">
        <v>139</v>
      </c>
      <c r="AL124" s="780"/>
      <c r="AM124" s="780"/>
      <c r="AN124" s="780"/>
      <c r="AO124" s="781"/>
      <c r="AP124" s="824" t="s">
        <v>398</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1.4</v>
      </c>
      <c r="BR124" s="831"/>
      <c r="BS124" s="831"/>
      <c r="BT124" s="831"/>
      <c r="BU124" s="831"/>
      <c r="BV124" s="831" t="s">
        <v>398</v>
      </c>
      <c r="BW124" s="831"/>
      <c r="BX124" s="831"/>
      <c r="BY124" s="831"/>
      <c r="BZ124" s="831"/>
      <c r="CA124" s="831" t="s">
        <v>139</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398</v>
      </c>
      <c r="DH124" s="764"/>
      <c r="DI124" s="764"/>
      <c r="DJ124" s="764"/>
      <c r="DK124" s="765"/>
      <c r="DL124" s="766" t="s">
        <v>444</v>
      </c>
      <c r="DM124" s="764"/>
      <c r="DN124" s="764"/>
      <c r="DO124" s="764"/>
      <c r="DP124" s="765"/>
      <c r="DQ124" s="766" t="s">
        <v>139</v>
      </c>
      <c r="DR124" s="764"/>
      <c r="DS124" s="764"/>
      <c r="DT124" s="764"/>
      <c r="DU124" s="765"/>
      <c r="DV124" s="848" t="s">
        <v>139</v>
      </c>
      <c r="DW124" s="849"/>
      <c r="DX124" s="849"/>
      <c r="DY124" s="849"/>
      <c r="DZ124" s="850"/>
    </row>
    <row r="125" spans="1:130" s="230" customFormat="1" ht="26.25" customHeight="1">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139</v>
      </c>
      <c r="AG125" s="780"/>
      <c r="AH125" s="780"/>
      <c r="AI125" s="780"/>
      <c r="AJ125" s="781"/>
      <c r="AK125" s="782" t="s">
        <v>398</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139</v>
      </c>
      <c r="DM125" s="842"/>
      <c r="DN125" s="842"/>
      <c r="DO125" s="842"/>
      <c r="DP125" s="842"/>
      <c r="DQ125" s="842" t="s">
        <v>139</v>
      </c>
      <c r="DR125" s="842"/>
      <c r="DS125" s="842"/>
      <c r="DT125" s="842"/>
      <c r="DU125" s="842"/>
      <c r="DV125" s="843" t="s">
        <v>139</v>
      </c>
      <c r="DW125" s="843"/>
      <c r="DX125" s="843"/>
      <c r="DY125" s="843"/>
      <c r="DZ125" s="844"/>
    </row>
    <row r="126" spans="1:130" s="230" customFormat="1" ht="26.25" customHeight="1" thickBot="1">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139</v>
      </c>
      <c r="AB126" s="780"/>
      <c r="AC126" s="780"/>
      <c r="AD126" s="780"/>
      <c r="AE126" s="781"/>
      <c r="AF126" s="782" t="s">
        <v>444</v>
      </c>
      <c r="AG126" s="780"/>
      <c r="AH126" s="780"/>
      <c r="AI126" s="780"/>
      <c r="AJ126" s="781"/>
      <c r="AK126" s="782" t="s">
        <v>139</v>
      </c>
      <c r="AL126" s="780"/>
      <c r="AM126" s="780"/>
      <c r="AN126" s="780"/>
      <c r="AO126" s="781"/>
      <c r="AP126" s="824" t="s">
        <v>139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139</v>
      </c>
      <c r="DM126" s="817"/>
      <c r="DN126" s="817"/>
      <c r="DO126" s="817"/>
      <c r="DP126" s="817"/>
      <c r="DQ126" s="817" t="s">
        <v>139</v>
      </c>
      <c r="DR126" s="817"/>
      <c r="DS126" s="817"/>
      <c r="DT126" s="817"/>
      <c r="DU126" s="817"/>
      <c r="DV126" s="794" t="s">
        <v>139</v>
      </c>
      <c r="DW126" s="794"/>
      <c r="DX126" s="794"/>
      <c r="DY126" s="794"/>
      <c r="DZ126" s="795"/>
    </row>
    <row r="127" spans="1:130" s="230" customFormat="1" ht="26.25" customHeight="1">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398</v>
      </c>
      <c r="AB127" s="780"/>
      <c r="AC127" s="780"/>
      <c r="AD127" s="780"/>
      <c r="AE127" s="781"/>
      <c r="AF127" s="782" t="s">
        <v>444</v>
      </c>
      <c r="AG127" s="780"/>
      <c r="AH127" s="780"/>
      <c r="AI127" s="780"/>
      <c r="AJ127" s="781"/>
      <c r="AK127" s="782" t="s">
        <v>139</v>
      </c>
      <c r="AL127" s="780"/>
      <c r="AM127" s="780"/>
      <c r="AN127" s="780"/>
      <c r="AO127" s="781"/>
      <c r="AP127" s="824" t="s">
        <v>139</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139</v>
      </c>
      <c r="DH127" s="817"/>
      <c r="DI127" s="817"/>
      <c r="DJ127" s="817"/>
      <c r="DK127" s="817"/>
      <c r="DL127" s="817" t="s">
        <v>139</v>
      </c>
      <c r="DM127" s="817"/>
      <c r="DN127" s="817"/>
      <c r="DO127" s="817"/>
      <c r="DP127" s="817"/>
      <c r="DQ127" s="817" t="s">
        <v>444</v>
      </c>
      <c r="DR127" s="817"/>
      <c r="DS127" s="817"/>
      <c r="DT127" s="817"/>
      <c r="DU127" s="817"/>
      <c r="DV127" s="794" t="s">
        <v>139</v>
      </c>
      <c r="DW127" s="794"/>
      <c r="DX127" s="794"/>
      <c r="DY127" s="794"/>
      <c r="DZ127" s="795"/>
    </row>
    <row r="128" spans="1:130" s="230" customFormat="1" ht="26.25" customHeight="1" thickBot="1">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26633</v>
      </c>
      <c r="AB128" s="801"/>
      <c r="AC128" s="801"/>
      <c r="AD128" s="801"/>
      <c r="AE128" s="802"/>
      <c r="AF128" s="803">
        <v>24043</v>
      </c>
      <c r="AG128" s="801"/>
      <c r="AH128" s="801"/>
      <c r="AI128" s="801"/>
      <c r="AJ128" s="802"/>
      <c r="AK128" s="803">
        <v>9184</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246</v>
      </c>
      <c r="BG128" s="787"/>
      <c r="BH128" s="787"/>
      <c r="BI128" s="787"/>
      <c r="BJ128" s="787"/>
      <c r="BK128" s="787"/>
      <c r="BL128" s="810"/>
      <c r="BM128" s="786">
        <v>14.24</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t="s">
        <v>139</v>
      </c>
      <c r="DH128" s="791"/>
      <c r="DI128" s="791"/>
      <c r="DJ128" s="791"/>
      <c r="DK128" s="791"/>
      <c r="DL128" s="791" t="s">
        <v>398</v>
      </c>
      <c r="DM128" s="791"/>
      <c r="DN128" s="791"/>
      <c r="DO128" s="791"/>
      <c r="DP128" s="791"/>
      <c r="DQ128" s="791" t="s">
        <v>498</v>
      </c>
      <c r="DR128" s="791"/>
      <c r="DS128" s="791"/>
      <c r="DT128" s="791"/>
      <c r="DU128" s="791"/>
      <c r="DV128" s="792" t="s">
        <v>398</v>
      </c>
      <c r="DW128" s="792"/>
      <c r="DX128" s="792"/>
      <c r="DY128" s="792"/>
      <c r="DZ128" s="793"/>
    </row>
    <row r="129" spans="1:131" s="230" customFormat="1" ht="26.25" customHeight="1">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499</v>
      </c>
      <c r="X129" s="777"/>
      <c r="Y129" s="777"/>
      <c r="Z129" s="778"/>
      <c r="AA129" s="779">
        <v>6263184</v>
      </c>
      <c r="AB129" s="780"/>
      <c r="AC129" s="780"/>
      <c r="AD129" s="780"/>
      <c r="AE129" s="781"/>
      <c r="AF129" s="782">
        <v>6501444</v>
      </c>
      <c r="AG129" s="780"/>
      <c r="AH129" s="780"/>
      <c r="AI129" s="780"/>
      <c r="AJ129" s="781"/>
      <c r="AK129" s="782">
        <v>6466034</v>
      </c>
      <c r="AL129" s="780"/>
      <c r="AM129" s="780"/>
      <c r="AN129" s="780"/>
      <c r="AO129" s="781"/>
      <c r="AP129" s="783"/>
      <c r="AQ129" s="784"/>
      <c r="AR129" s="784"/>
      <c r="AS129" s="784"/>
      <c r="AT129" s="785"/>
      <c r="AU129" s="233"/>
      <c r="AV129" s="233"/>
      <c r="AW129" s="233"/>
      <c r="AX129" s="751" t="s">
        <v>500</v>
      </c>
      <c r="AY129" s="752"/>
      <c r="AZ129" s="752"/>
      <c r="BA129" s="752"/>
      <c r="BB129" s="752"/>
      <c r="BC129" s="752"/>
      <c r="BD129" s="752"/>
      <c r="BE129" s="753"/>
      <c r="BF129" s="770" t="s">
        <v>139</v>
      </c>
      <c r="BG129" s="771"/>
      <c r="BH129" s="771"/>
      <c r="BI129" s="771"/>
      <c r="BJ129" s="771"/>
      <c r="BK129" s="771"/>
      <c r="BL129" s="772"/>
      <c r="BM129" s="770">
        <v>19.239999999999998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501</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502</v>
      </c>
      <c r="X130" s="777"/>
      <c r="Y130" s="777"/>
      <c r="Z130" s="778"/>
      <c r="AA130" s="779">
        <v>1002445</v>
      </c>
      <c r="AB130" s="780"/>
      <c r="AC130" s="780"/>
      <c r="AD130" s="780"/>
      <c r="AE130" s="781"/>
      <c r="AF130" s="782">
        <v>1007266</v>
      </c>
      <c r="AG130" s="780"/>
      <c r="AH130" s="780"/>
      <c r="AI130" s="780"/>
      <c r="AJ130" s="781"/>
      <c r="AK130" s="782">
        <v>1014165</v>
      </c>
      <c r="AL130" s="780"/>
      <c r="AM130" s="780"/>
      <c r="AN130" s="780"/>
      <c r="AO130" s="781"/>
      <c r="AP130" s="783"/>
      <c r="AQ130" s="784"/>
      <c r="AR130" s="784"/>
      <c r="AS130" s="784"/>
      <c r="AT130" s="785"/>
      <c r="AU130" s="233"/>
      <c r="AV130" s="233"/>
      <c r="AW130" s="233"/>
      <c r="AX130" s="751" t="s">
        <v>503</v>
      </c>
      <c r="AY130" s="752"/>
      <c r="AZ130" s="752"/>
      <c r="BA130" s="752"/>
      <c r="BB130" s="752"/>
      <c r="BC130" s="752"/>
      <c r="BD130" s="752"/>
      <c r="BE130" s="753"/>
      <c r="BF130" s="754">
        <v>7.9</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504</v>
      </c>
      <c r="X131" s="761"/>
      <c r="Y131" s="761"/>
      <c r="Z131" s="762"/>
      <c r="AA131" s="763">
        <v>5260739</v>
      </c>
      <c r="AB131" s="764"/>
      <c r="AC131" s="764"/>
      <c r="AD131" s="764"/>
      <c r="AE131" s="765"/>
      <c r="AF131" s="766">
        <v>5494178</v>
      </c>
      <c r="AG131" s="764"/>
      <c r="AH131" s="764"/>
      <c r="AI131" s="764"/>
      <c r="AJ131" s="765"/>
      <c r="AK131" s="766">
        <v>5451869</v>
      </c>
      <c r="AL131" s="764"/>
      <c r="AM131" s="764"/>
      <c r="AN131" s="764"/>
      <c r="AO131" s="765"/>
      <c r="AP131" s="767"/>
      <c r="AQ131" s="768"/>
      <c r="AR131" s="768"/>
      <c r="AS131" s="768"/>
      <c r="AT131" s="769"/>
      <c r="AU131" s="233"/>
      <c r="AV131" s="233"/>
      <c r="AW131" s="233"/>
      <c r="AX131" s="729" t="s">
        <v>505</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506</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507</v>
      </c>
      <c r="W132" s="742"/>
      <c r="X132" s="742"/>
      <c r="Y132" s="742"/>
      <c r="Z132" s="743"/>
      <c r="AA132" s="744">
        <v>8.1033101999999992</v>
      </c>
      <c r="AB132" s="745"/>
      <c r="AC132" s="745"/>
      <c r="AD132" s="745"/>
      <c r="AE132" s="746"/>
      <c r="AF132" s="747">
        <v>7.96959982</v>
      </c>
      <c r="AG132" s="745"/>
      <c r="AH132" s="745"/>
      <c r="AI132" s="745"/>
      <c r="AJ132" s="746"/>
      <c r="AK132" s="747">
        <v>7.6603087859999999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508</v>
      </c>
      <c r="W133" s="721"/>
      <c r="X133" s="721"/>
      <c r="Y133" s="721"/>
      <c r="Z133" s="722"/>
      <c r="AA133" s="723">
        <v>7.7</v>
      </c>
      <c r="AB133" s="724"/>
      <c r="AC133" s="724"/>
      <c r="AD133" s="724"/>
      <c r="AE133" s="725"/>
      <c r="AF133" s="723">
        <v>7.9</v>
      </c>
      <c r="AG133" s="724"/>
      <c r="AH133" s="724"/>
      <c r="AI133" s="724"/>
      <c r="AJ133" s="725"/>
      <c r="AK133" s="723">
        <v>7.9</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7CPwgKXNJvxbqzqrTIDCvaRI1PY0MzN3nTj4/4O3YhqvjsTFwlvQq0BRxdvVAKswHZSOmzQNLCG2tPu27fJbw==" saltValue="6AlzqYnvd5a2eBaABSr39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D93D2-4FAD-4813-ADF6-0E4A7BEC8C6F}">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s="260" customFormat="1"/>
    <row r="82" spans="97:112" s="260" customFormat="1"/>
    <row r="83" spans="97:112" s="260" customFormat="1"/>
    <row r="84" spans="97:112" s="260" customFormat="1"/>
    <row r="85" spans="97:112" s="260" customFormat="1"/>
    <row r="86" spans="97:112" s="260" customFormat="1"/>
    <row r="87" spans="97:112" s="260" customFormat="1"/>
    <row r="88" spans="97:112" s="260" customFormat="1"/>
    <row r="89" spans="97:112" s="260" customFormat="1"/>
    <row r="90" spans="97:112" s="260" customFormat="1"/>
    <row r="91" spans="97:112" s="260" customFormat="1"/>
    <row r="92" spans="97:112" s="260" customFormat="1"/>
    <row r="93" spans="97:112" s="260" customFormat="1"/>
    <row r="94" spans="97:112" s="260" customFormat="1"/>
    <row r="95" spans="97:112" s="260" customFormat="1"/>
    <row r="96" spans="97:112" s="260" customFormat="1">
      <c r="CS96" s="259"/>
      <c r="CX96" s="259"/>
      <c r="DC96" s="259"/>
      <c r="DH96" s="259"/>
    </row>
    <row r="97" spans="24:120">
      <c r="CS97" s="259"/>
      <c r="CX97" s="259"/>
      <c r="DC97" s="259"/>
      <c r="DH97" s="259"/>
      <c r="DP97" s="260" t="s">
        <v>509</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qkvkeiV5cS4Iuo8bra06VT0piHZkqiHn1PU+JOyST2YHbn+LJ4npnlkXry9bznFD84lF19f7GvvljQgCG8YOzA==" saltValue="8LBhiuPr3yVysS7yAC6B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hz+ZmkwKj/HYYP3p+7dCMlLpaOMqeU6XQ3R8rGH3dnQ8mwiVA05bGiLCtgm1aPZ1o6kclnpsUddnPcVB2Jc7OQ==" saltValue="/KflhmenNBG/IUeSjOOF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511</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512</v>
      </c>
      <c r="AP7" s="272"/>
      <c r="AQ7" s="273" t="s">
        <v>513</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514</v>
      </c>
      <c r="AQ8" s="279" t="s">
        <v>515</v>
      </c>
      <c r="AR8" s="280" t="s">
        <v>516</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517</v>
      </c>
      <c r="AL9" s="1131"/>
      <c r="AM9" s="1131"/>
      <c r="AN9" s="1132"/>
      <c r="AO9" s="281">
        <v>2141274</v>
      </c>
      <c r="AP9" s="281">
        <v>118716</v>
      </c>
      <c r="AQ9" s="282">
        <v>91991</v>
      </c>
      <c r="AR9" s="283">
        <v>29.1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518</v>
      </c>
      <c r="AL10" s="1131"/>
      <c r="AM10" s="1131"/>
      <c r="AN10" s="1132"/>
      <c r="AO10" s="284">
        <v>30718</v>
      </c>
      <c r="AP10" s="284">
        <v>1703</v>
      </c>
      <c r="AQ10" s="285">
        <v>12405</v>
      </c>
      <c r="AR10" s="286">
        <v>-86.3</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519</v>
      </c>
      <c r="AL11" s="1131"/>
      <c r="AM11" s="1131"/>
      <c r="AN11" s="1132"/>
      <c r="AO11" s="284" t="s">
        <v>520</v>
      </c>
      <c r="AP11" s="284" t="s">
        <v>520</v>
      </c>
      <c r="AQ11" s="285">
        <v>395</v>
      </c>
      <c r="AR11" s="286" t="s">
        <v>520</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521</v>
      </c>
      <c r="AL12" s="1131"/>
      <c r="AM12" s="1131"/>
      <c r="AN12" s="1132"/>
      <c r="AO12" s="284" t="s">
        <v>520</v>
      </c>
      <c r="AP12" s="284" t="s">
        <v>520</v>
      </c>
      <c r="AQ12" s="285">
        <v>19</v>
      </c>
      <c r="AR12" s="286" t="s">
        <v>520</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522</v>
      </c>
      <c r="AL13" s="1131"/>
      <c r="AM13" s="1131"/>
      <c r="AN13" s="1132"/>
      <c r="AO13" s="284">
        <v>30456</v>
      </c>
      <c r="AP13" s="284">
        <v>1689</v>
      </c>
      <c r="AQ13" s="285">
        <v>3751</v>
      </c>
      <c r="AR13" s="286">
        <v>-55</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523</v>
      </c>
      <c r="AL14" s="1131"/>
      <c r="AM14" s="1131"/>
      <c r="AN14" s="1132"/>
      <c r="AO14" s="284">
        <v>59375</v>
      </c>
      <c r="AP14" s="284">
        <v>3292</v>
      </c>
      <c r="AQ14" s="285">
        <v>1672</v>
      </c>
      <c r="AR14" s="286">
        <v>96.9</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524</v>
      </c>
      <c r="AL15" s="1134"/>
      <c r="AM15" s="1134"/>
      <c r="AN15" s="1135"/>
      <c r="AO15" s="284">
        <v>-158400</v>
      </c>
      <c r="AP15" s="284">
        <v>-8782</v>
      </c>
      <c r="AQ15" s="285">
        <v>-6358</v>
      </c>
      <c r="AR15" s="286">
        <v>38.1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2103423</v>
      </c>
      <c r="AP16" s="284">
        <v>116617</v>
      </c>
      <c r="AQ16" s="285">
        <v>103876</v>
      </c>
      <c r="AR16" s="286">
        <v>12.3</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525</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526</v>
      </c>
      <c r="AP20" s="293" t="s">
        <v>527</v>
      </c>
      <c r="AQ20" s="294" t="s">
        <v>528</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529</v>
      </c>
      <c r="AL21" s="1137"/>
      <c r="AM21" s="1137"/>
      <c r="AN21" s="1138"/>
      <c r="AO21" s="297">
        <v>13.03</v>
      </c>
      <c r="AP21" s="298">
        <v>9.2899999999999991</v>
      </c>
      <c r="AQ21" s="299">
        <v>3.74</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530</v>
      </c>
      <c r="AL22" s="1137"/>
      <c r="AM22" s="1137"/>
      <c r="AN22" s="1138"/>
      <c r="AO22" s="302">
        <v>93.6</v>
      </c>
      <c r="AP22" s="303">
        <v>96.9</v>
      </c>
      <c r="AQ22" s="304">
        <v>-3.3</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531</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532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533</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512</v>
      </c>
      <c r="AP30" s="272"/>
      <c r="AQ30" s="273" t="s">
        <v>513</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514</v>
      </c>
      <c r="AQ31" s="279" t="s">
        <v>515</v>
      </c>
      <c r="AR31" s="280" t="s">
        <v>516</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534</v>
      </c>
      <c r="AL32" s="1121"/>
      <c r="AM32" s="1121"/>
      <c r="AN32" s="1122"/>
      <c r="AO32" s="312">
        <v>926505</v>
      </c>
      <c r="AP32" s="312">
        <v>51367</v>
      </c>
      <c r="AQ32" s="313">
        <v>51927</v>
      </c>
      <c r="AR32" s="314">
        <v>-1.1000000000000001</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535</v>
      </c>
      <c r="AL33" s="1121"/>
      <c r="AM33" s="1121"/>
      <c r="AN33" s="1122"/>
      <c r="AO33" s="312" t="s">
        <v>520</v>
      </c>
      <c r="AP33" s="312" t="s">
        <v>520</v>
      </c>
      <c r="AQ33" s="313" t="s">
        <v>520</v>
      </c>
      <c r="AR33" s="314" t="s">
        <v>520</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536</v>
      </c>
      <c r="AL34" s="1121"/>
      <c r="AM34" s="1121"/>
      <c r="AN34" s="1122"/>
      <c r="AO34" s="312" t="s">
        <v>520</v>
      </c>
      <c r="AP34" s="312" t="s">
        <v>520</v>
      </c>
      <c r="AQ34" s="313" t="s">
        <v>520</v>
      </c>
      <c r="AR34" s="314" t="s">
        <v>520</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537</v>
      </c>
      <c r="AL35" s="1121"/>
      <c r="AM35" s="1121"/>
      <c r="AN35" s="1122"/>
      <c r="AO35" s="312">
        <v>397818</v>
      </c>
      <c r="AP35" s="312">
        <v>22056</v>
      </c>
      <c r="AQ35" s="313">
        <v>15337</v>
      </c>
      <c r="AR35" s="314">
        <v>43.8</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538</v>
      </c>
      <c r="AL36" s="1121"/>
      <c r="AM36" s="1121"/>
      <c r="AN36" s="1122"/>
      <c r="AO36" s="312">
        <v>116656</v>
      </c>
      <c r="AP36" s="312">
        <v>6468</v>
      </c>
      <c r="AQ36" s="313">
        <v>2347</v>
      </c>
      <c r="AR36" s="314">
        <v>175.6</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539</v>
      </c>
      <c r="AL37" s="1121"/>
      <c r="AM37" s="1121"/>
      <c r="AN37" s="1122"/>
      <c r="AO37" s="312" t="s">
        <v>520</v>
      </c>
      <c r="AP37" s="312" t="s">
        <v>520</v>
      </c>
      <c r="AQ37" s="313">
        <v>463</v>
      </c>
      <c r="AR37" s="314" t="s">
        <v>520</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540</v>
      </c>
      <c r="AL38" s="1124"/>
      <c r="AM38" s="1124"/>
      <c r="AN38" s="1125"/>
      <c r="AO38" s="315" t="s">
        <v>520</v>
      </c>
      <c r="AP38" s="315" t="s">
        <v>520</v>
      </c>
      <c r="AQ38" s="316">
        <v>1</v>
      </c>
      <c r="AR38" s="304" t="s">
        <v>520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541</v>
      </c>
      <c r="AL39" s="1124"/>
      <c r="AM39" s="1124"/>
      <c r="AN39" s="1125"/>
      <c r="AO39" s="312">
        <v>-9184</v>
      </c>
      <c r="AP39" s="312">
        <v>-509</v>
      </c>
      <c r="AQ39" s="313">
        <v>-3326</v>
      </c>
      <c r="AR39" s="314">
        <v>-84.7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542</v>
      </c>
      <c r="AL40" s="1121"/>
      <c r="AM40" s="1121"/>
      <c r="AN40" s="1122"/>
      <c r="AO40" s="312">
        <v>-1014165</v>
      </c>
      <c r="AP40" s="312">
        <v>-56227</v>
      </c>
      <c r="AQ40" s="313">
        <v>-45680</v>
      </c>
      <c r="AR40" s="314">
        <v>23.1</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306</v>
      </c>
      <c r="AL41" s="1127"/>
      <c r="AM41" s="1127"/>
      <c r="AN41" s="1128"/>
      <c r="AO41" s="312">
        <v>417630</v>
      </c>
      <c r="AP41" s="312">
        <v>23154</v>
      </c>
      <c r="AQ41" s="313">
        <v>21069</v>
      </c>
      <c r="AR41" s="314">
        <v>9.9</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543</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545</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512</v>
      </c>
      <c r="AN49" s="1115" t="s">
        <v>546</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547</v>
      </c>
      <c r="AO50" s="329" t="s">
        <v>548</v>
      </c>
      <c r="AP50" s="330" t="s">
        <v>549</v>
      </c>
      <c r="AQ50" s="331" t="s">
        <v>550</v>
      </c>
      <c r="AR50" s="332" t="s">
        <v>551</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552</v>
      </c>
      <c r="AL51" s="325"/>
      <c r="AM51" s="333">
        <v>1088313</v>
      </c>
      <c r="AN51" s="334">
        <v>58292</v>
      </c>
      <c r="AO51" s="335">
        <v>-32.9</v>
      </c>
      <c r="AP51" s="336">
        <v>73475</v>
      </c>
      <c r="AQ51" s="337">
        <v>9.1</v>
      </c>
      <c r="AR51" s="338">
        <v>-42</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553</v>
      </c>
      <c r="AM52" s="341">
        <v>631439</v>
      </c>
      <c r="AN52" s="342">
        <v>33821</v>
      </c>
      <c r="AO52" s="343">
        <v>-18.2</v>
      </c>
      <c r="AP52" s="344">
        <v>43072</v>
      </c>
      <c r="AQ52" s="345">
        <v>31.1</v>
      </c>
      <c r="AR52" s="346">
        <v>-49.3</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554</v>
      </c>
      <c r="AL53" s="325"/>
      <c r="AM53" s="333">
        <v>1156930</v>
      </c>
      <c r="AN53" s="334">
        <v>62740</v>
      </c>
      <c r="AO53" s="335">
        <v>7.6</v>
      </c>
      <c r="AP53" s="336">
        <v>87464</v>
      </c>
      <c r="AQ53" s="337">
        <v>19</v>
      </c>
      <c r="AR53" s="338">
        <v>-11.4</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553</v>
      </c>
      <c r="AM54" s="341">
        <v>742836</v>
      </c>
      <c r="AN54" s="342">
        <v>40284</v>
      </c>
      <c r="AO54" s="343">
        <v>19.100000000000001</v>
      </c>
      <c r="AP54" s="344">
        <v>47479</v>
      </c>
      <c r="AQ54" s="345">
        <v>10.199999999999999</v>
      </c>
      <c r="AR54" s="346">
        <v>8.9</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555</v>
      </c>
      <c r="AL55" s="325"/>
      <c r="AM55" s="333">
        <v>851361</v>
      </c>
      <c r="AN55" s="334">
        <v>46449</v>
      </c>
      <c r="AO55" s="335">
        <v>-26</v>
      </c>
      <c r="AP55" s="336">
        <v>96248</v>
      </c>
      <c r="AQ55" s="337">
        <v>10</v>
      </c>
      <c r="AR55" s="338">
        <v>-36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553</v>
      </c>
      <c r="AM56" s="341">
        <v>659030</v>
      </c>
      <c r="AN56" s="342">
        <v>35956</v>
      </c>
      <c r="AO56" s="343">
        <v>-10.7</v>
      </c>
      <c r="AP56" s="344">
        <v>55768</v>
      </c>
      <c r="AQ56" s="345">
        <v>17.5</v>
      </c>
      <c r="AR56" s="346">
        <v>-28.2</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556</v>
      </c>
      <c r="AL57" s="325"/>
      <c r="AM57" s="333">
        <v>725589</v>
      </c>
      <c r="AN57" s="334">
        <v>39980</v>
      </c>
      <c r="AO57" s="335">
        <v>-13.9</v>
      </c>
      <c r="AP57" s="336">
        <v>76413</v>
      </c>
      <c r="AQ57" s="337">
        <v>-20.6</v>
      </c>
      <c r="AR57" s="338">
        <v>6.7</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553</v>
      </c>
      <c r="AM58" s="341">
        <v>575916</v>
      </c>
      <c r="AN58" s="342">
        <v>31733</v>
      </c>
      <c r="AO58" s="343">
        <v>-11.7</v>
      </c>
      <c r="AP58" s="344">
        <v>39658</v>
      </c>
      <c r="AQ58" s="345">
        <v>-28.9</v>
      </c>
      <c r="AR58" s="346">
        <v>17.2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557</v>
      </c>
      <c r="AL59" s="325"/>
      <c r="AM59" s="333">
        <v>919609</v>
      </c>
      <c r="AN59" s="334">
        <v>50985</v>
      </c>
      <c r="AO59" s="335">
        <v>27.5</v>
      </c>
      <c r="AP59" s="336">
        <v>66481</v>
      </c>
      <c r="AQ59" s="337">
        <v>-13</v>
      </c>
      <c r="AR59" s="338">
        <v>40.5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553</v>
      </c>
      <c r="AM60" s="341">
        <v>449741</v>
      </c>
      <c r="AN60" s="342">
        <v>24934</v>
      </c>
      <c r="AO60" s="343">
        <v>-21.4</v>
      </c>
      <c r="AP60" s="344">
        <v>36120</v>
      </c>
      <c r="AQ60" s="345">
        <v>-8.9</v>
      </c>
      <c r="AR60" s="346">
        <v>-12.5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558</v>
      </c>
      <c r="AL61" s="347"/>
      <c r="AM61" s="348">
        <v>948360</v>
      </c>
      <c r="AN61" s="349">
        <v>51689</v>
      </c>
      <c r="AO61" s="350">
        <v>-7.5</v>
      </c>
      <c r="AP61" s="351">
        <v>80016</v>
      </c>
      <c r="AQ61" s="352">
        <v>0.9</v>
      </c>
      <c r="AR61" s="338">
        <v>-8.4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553</v>
      </c>
      <c r="AM62" s="341">
        <v>611792</v>
      </c>
      <c r="AN62" s="342">
        <v>33346</v>
      </c>
      <c r="AO62" s="343">
        <v>-8.6</v>
      </c>
      <c r="AP62" s="344">
        <v>44419</v>
      </c>
      <c r="AQ62" s="345">
        <v>4.2</v>
      </c>
      <c r="AR62" s="346">
        <v>-12.8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7lcxCce26Wrk++Y+TVGQRGKmApe+g3MTmheP3FjMtId012XUrNMAb9FqZgP8c31zLExopzHusJxGDv9vxvCPgQ==" saltValue="CnYcoTwYCkgNyDXrcousc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560</v>
      </c>
    </row>
    <row r="121" spans="125:125" ht="13.5" hidden="1" customHeight="1">
      <c r="DU121" s="259"/>
    </row>
  </sheetData>
  <sheetProtection algorithmName="SHA-512" hashValue="rlo1FKDdLHT/XGkU9Z+QboiDPoJpZPNCurTcbLGQDKzT/kwv5PLZFiIGIUwEuNbLUjwWD8xoLEffDZz7pxjNjQ==" saltValue="5I4yvXnnbf+ktAsyeL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561</v>
      </c>
    </row>
  </sheetData>
  <sheetProtection algorithmName="SHA-512" hashValue="XVb/Er0+Cufhki20ftV/u1jgG4Rhz9XQK3euQqzgVGejcKGtB5VLRi80/mpXYWNFab1lNP9yqpbnmI86Ta6QMg==" saltValue="CasIE+gtcDOsVmdcPujXP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theme="4" tint="0.59999389629810485"/>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39" t="s">
        <v>3</v>
      </c>
      <c r="D47" s="1139"/>
      <c r="E47" s="1140"/>
      <c r="F47" s="11">
        <v>27.3</v>
      </c>
      <c r="G47" s="12">
        <v>28.87</v>
      </c>
      <c r="H47" s="12">
        <v>29.5</v>
      </c>
      <c r="I47" s="12">
        <v>36.020000000000003</v>
      </c>
      <c r="J47" s="13">
        <v>25.27</v>
      </c>
    </row>
    <row r="48" spans="2:10" ht="57.75" customHeight="1">
      <c r="B48" s="14"/>
      <c r="C48" s="1141" t="s">
        <v>4</v>
      </c>
      <c r="D48" s="1141"/>
      <c r="E48" s="1142"/>
      <c r="F48" s="15">
        <v>2.5</v>
      </c>
      <c r="G48" s="16">
        <v>3.7</v>
      </c>
      <c r="H48" s="16">
        <v>4.79</v>
      </c>
      <c r="I48" s="16">
        <v>7.09</v>
      </c>
      <c r="J48" s="17">
        <v>5.07</v>
      </c>
    </row>
    <row r="49" spans="2:10" ht="57.75" customHeight="1" thickBot="1">
      <c r="B49" s="18"/>
      <c r="C49" s="1143" t="s">
        <v>5</v>
      </c>
      <c r="D49" s="1143"/>
      <c r="E49" s="1144"/>
      <c r="F49" s="19">
        <v>6.25</v>
      </c>
      <c r="G49" s="20">
        <v>2.4500000000000002</v>
      </c>
      <c r="H49" s="20">
        <v>3.06</v>
      </c>
      <c r="I49" s="20">
        <v>10.07</v>
      </c>
      <c r="J49" s="21" t="s">
        <v>567</v>
      </c>
    </row>
    <row r="50" spans="2:10"/>
  </sheetData>
  <sheetProtection algorithmName="SHA-512" hashValue="EQ90WBtqZOUIOZYZWDescvgnmSxY86Yv0CeB7k1RfVXZQfGZe0qe85WxPhIr89gruJEHEWu7oTNsIFt0k9tXnw==" saltValue="ERfXq0F23s+horXzNkbw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(2)</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2024-03-18T01:50:58Z</cp:lastPrinted>
  <dcterms:created xsi:type="dcterms:W3CDTF">2024-02-05T01:15:31Z</dcterms:created>
  <dcterms:modified xsi:type="dcterms:W3CDTF">2024-03-19T05:42:05Z</dcterms:modified>
  <cp:category/>
</cp:coreProperties>
</file>